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 activeTab="2"/>
  </bookViews>
  <sheets>
    <sheet name="Em_Individ" sheetId="4" r:id="rId1"/>
    <sheet name="Ind_Secret" sheetId="5" r:id="rId2"/>
    <sheet name="Em_Veread" sheetId="6" r:id="rId3"/>
    <sheet name="P_Credor_Geral" sheetId="7" r:id="rId4"/>
  </sheets>
  <calcPr calcId="125725"/>
</workbook>
</file>

<file path=xl/calcChain.xml><?xml version="1.0" encoding="utf-8"?>
<calcChain xmlns="http://schemas.openxmlformats.org/spreadsheetml/2006/main">
  <c r="H201" i="7"/>
  <c r="G201"/>
  <c r="H200"/>
  <c r="H183"/>
  <c r="H165"/>
  <c r="H164"/>
  <c r="H146"/>
  <c r="H132"/>
  <c r="H112"/>
  <c r="H98"/>
  <c r="H24"/>
  <c r="H22"/>
  <c r="H87"/>
  <c r="H71"/>
  <c r="H69"/>
  <c r="H68"/>
  <c r="H65"/>
  <c r="H57"/>
  <c r="H56"/>
  <c r="H53"/>
  <c r="H51"/>
  <c r="H48"/>
  <c r="H46"/>
  <c r="H44"/>
  <c r="H41"/>
  <c r="H33"/>
  <c r="H31"/>
  <c r="H29"/>
  <c r="H27"/>
  <c r="H26"/>
  <c r="H8"/>
  <c r="H7"/>
  <c r="H5"/>
  <c r="H38"/>
  <c r="H37"/>
  <c r="H36"/>
  <c r="H90"/>
  <c r="H73"/>
  <c r="H72"/>
  <c r="H84"/>
  <c r="H35"/>
  <c r="H34"/>
  <c r="G111" i="6"/>
  <c r="H115"/>
  <c r="H65"/>
  <c r="F115"/>
  <c r="H111"/>
  <c r="H110"/>
  <c r="H101"/>
  <c r="H87"/>
  <c r="H82"/>
  <c r="H78"/>
  <c r="H53"/>
  <c r="H45"/>
  <c r="H39"/>
  <c r="H28"/>
  <c r="H12"/>
  <c r="H113"/>
  <c r="H111" i="5"/>
  <c r="H110"/>
  <c r="H103"/>
  <c r="H77"/>
  <c r="H76"/>
  <c r="H56"/>
  <c r="H49"/>
  <c r="H33"/>
  <c r="H113"/>
  <c r="G111"/>
  <c r="H115" s="1"/>
  <c r="H115" i="4"/>
  <c r="H113"/>
  <c r="G111"/>
</calcChain>
</file>

<file path=xl/sharedStrings.xml><?xml version="1.0" encoding="utf-8"?>
<sst xmlns="http://schemas.openxmlformats.org/spreadsheetml/2006/main" count="2656" uniqueCount="313">
  <si>
    <t>Emenda</t>
  </si>
  <si>
    <t>Sigla</t>
  </si>
  <si>
    <t>PDT</t>
  </si>
  <si>
    <t>Vereador</t>
  </si>
  <si>
    <t>Valor</t>
  </si>
  <si>
    <t>Objeto:</t>
  </si>
  <si>
    <t>Órgão:</t>
  </si>
  <si>
    <t>SEDUC</t>
  </si>
  <si>
    <t>Sala de Multimédia</t>
  </si>
  <si>
    <t>Natureza</t>
  </si>
  <si>
    <t>4.4.90.52/3.3.90.30</t>
  </si>
  <si>
    <t>SMS</t>
  </si>
  <si>
    <t>Castrações e atendimento de Cães e Gatos</t>
  </si>
  <si>
    <t>3.3.90.39/3.3.50.43</t>
  </si>
  <si>
    <t>SEAGROPIC</t>
  </si>
  <si>
    <t>Cestas básicas de produtos da agricultura Familiar</t>
  </si>
  <si>
    <t>3.3.90.32</t>
  </si>
  <si>
    <t>Aquisição Máquinas, Equipamento e Eletrônicos</t>
  </si>
  <si>
    <t>4.4.90.52</t>
  </si>
  <si>
    <t>Material pedagógico p/ Projeto Centro Municipal Multidisciplinar</t>
  </si>
  <si>
    <t>3.3.90.30</t>
  </si>
  <si>
    <t>SECULTUR</t>
  </si>
  <si>
    <t>Veículo p/ atendimentos do turismo, viagens p/ reuniões, vesit. Etc.</t>
  </si>
  <si>
    <t>SMAS</t>
  </si>
  <si>
    <t>Custear pgtos de profissionias da área pedagógica e clínica da Equaterapia</t>
  </si>
  <si>
    <t>Aquisição de veículo pata transporte de pacientes p/ outros municípios</t>
  </si>
  <si>
    <t>Bancada do PDT</t>
  </si>
  <si>
    <t>Aquisição de medicamentos para distribuição gratuitamente</t>
  </si>
  <si>
    <t>PT</t>
  </si>
  <si>
    <t>Luis Fernando Torres</t>
  </si>
  <si>
    <t>APAE - Parceria da Escola da Floresta</t>
  </si>
  <si>
    <t>Aquis. 2 ar condicionados, 4 Cômodas, 1 jogo de sofá de 6 lugares, 1 filtro de água, etc.</t>
  </si>
  <si>
    <t>SMPM</t>
  </si>
  <si>
    <t>Aquis. De contêiner c/ tampa p/ auxiliar no descarte de lixo</t>
  </si>
  <si>
    <t>SGM</t>
  </si>
  <si>
    <t>Aquisição de material permanente para as atividades esportivas</t>
  </si>
  <si>
    <t>PL</t>
  </si>
  <si>
    <t>Patricia Castro</t>
  </si>
  <si>
    <t xml:space="preserve">Melhorias nas instalações elétricas do Ginásio </t>
  </si>
  <si>
    <t>SMTSUI</t>
  </si>
  <si>
    <t>Manutenção dos Cemitérios</t>
  </si>
  <si>
    <t>Manutenção do Grupo de Danças e Cultura Afro-brasileira Clara Nunes</t>
  </si>
  <si>
    <t>Construção de isolamento acústico em camarote já existente (PCN'E)</t>
  </si>
  <si>
    <t>APAE- Contratação de Profissionais p/ atender do Centro de Atendimento Especial</t>
  </si>
  <si>
    <t>10.04.10.303.0106.2.144-3.3.90.32</t>
  </si>
  <si>
    <t>09.05.12.367.0105.2.120.3.3.50.43</t>
  </si>
  <si>
    <t>Aquisição de materiais para recuperação de fornos a gas e elétrico, fogões etc.</t>
  </si>
  <si>
    <t>09.01.12.361.0105.2.137-4.4.90.52</t>
  </si>
  <si>
    <t>09.05.12.367.0105.2.120-3.3.50.43</t>
  </si>
  <si>
    <t>10.02.10.301.0106.2.140-3.3.50.43</t>
  </si>
  <si>
    <t>11.02.08.243.0108.2.160-4.4.90.52</t>
  </si>
  <si>
    <t>04.02.18.54.0107.2.061-4.4.50.52</t>
  </si>
  <si>
    <t>03.02.27.812.0106.1/2.006-4.4.90.51</t>
  </si>
  <si>
    <t>03.02.27.812.0106.2.050-4.4.90.51</t>
  </si>
  <si>
    <t>08.01.15.452.0114.2.111-4.4.90.51</t>
  </si>
  <si>
    <t>07.01.13.392.112.009-3.3.50.43</t>
  </si>
  <si>
    <t>Manutenção das Atividades da Associação de Proteção Animal Caçapavana</t>
  </si>
  <si>
    <t>10.05.10.304.0106.2.148-3.3.50.41</t>
  </si>
  <si>
    <t>Incentivar o Futebol Feminino do Clube Aimoré c/ horas treino no Ginásio e material</t>
  </si>
  <si>
    <t>03.02.27.812.0106.2/1.006-3.3.5043</t>
  </si>
  <si>
    <t>Invernada Artistica Herdeiros da Tradição (Transporte, indumentária, inscrições em festivais,</t>
  </si>
  <si>
    <t>07.01.13.392.0112.1/2.009-3.3.50.43</t>
  </si>
  <si>
    <t>11.03.08.244.0108.2/1.019-3.3.50.43</t>
  </si>
  <si>
    <t>ASCAI - Manutenção de suas atividades</t>
  </si>
  <si>
    <t>Aquis. Tubulação e contratação de MO p/ obras no trecho entorno da E.E.E.F. Januário Leal</t>
  </si>
  <si>
    <t>08.01.17.512.0107.2/1.114.4.4.90.51</t>
  </si>
  <si>
    <t>Construção de lombada na R. Félix da Cunha em frente a E.E.E.F. Januário Leal</t>
  </si>
  <si>
    <t>Aquisição de Kits de material pedagógico propositores a serem distribuidos no Centro de Atendimento Especial</t>
  </si>
  <si>
    <t>09.05.12.367.0105.2/1.120-3.3.90.30</t>
  </si>
  <si>
    <t>Aquis. Kits de material pedagógico propositores de escolha de cada EMEIS _ Vila</t>
  </si>
  <si>
    <t>09.03.12.365.0105.2.118 - 3.3.90.30</t>
  </si>
  <si>
    <t>08.01.15.452.114.0114.2.110-4.4.90.51</t>
  </si>
  <si>
    <t>Construção de Calçada em frente a EMEI Iracema Cidade</t>
  </si>
  <si>
    <t>08.01.15.4582.0114.2.110-4.4.90.51</t>
  </si>
  <si>
    <t>Banco da Amizade - Custeio das atividade operacionais.</t>
  </si>
  <si>
    <t>3.3.50.43</t>
  </si>
  <si>
    <t>Casa de Cultura Juarez Teixeira - Custeio cultural de exposição de briquedos antigos aos alunos da rede pública</t>
  </si>
  <si>
    <t>Esc. Patricio Dias ferreira - Montagem de sala de informática</t>
  </si>
  <si>
    <t>Aquis. Materiais de Construção para distribuir a famílias carentes</t>
  </si>
  <si>
    <t>Custeio da distribuição de água às familias do interior do município.</t>
  </si>
  <si>
    <t>3.3.90.39</t>
  </si>
  <si>
    <t>Aquisição de tubulação p/ o saneamento básico do Município</t>
  </si>
  <si>
    <t>Construção de Banheiro na Praça Osvaldo Aranha em Frente ao HCVL</t>
  </si>
  <si>
    <t>4.4.90.51</t>
  </si>
  <si>
    <t>Custeio de cirurgia de otorrinolaringologia</t>
  </si>
  <si>
    <t>Manutenção do Estádio Aristides Dias de Macedo</t>
  </si>
  <si>
    <t>3.3.90.30/3.3.90.36/3.3.90.39</t>
  </si>
  <si>
    <t>Aquis. de material desportivo e gastos c/ transportes</t>
  </si>
  <si>
    <t>PP</t>
  </si>
  <si>
    <t>Bancada do PP</t>
  </si>
  <si>
    <t>EMEF Nª Sª das Graças - reforma da quadra poliesportiva</t>
  </si>
  <si>
    <t>EMEF José luiz Moreira - reforma da quadra poliesportiva</t>
  </si>
  <si>
    <t>CTG Sentinela do Forte - manutença de suas atividades</t>
  </si>
  <si>
    <t>ACF - CNPJ: 24.355.297/0001-76 - Manutenção de material desportivo</t>
  </si>
  <si>
    <t>Construção de lixeira na área rural nos dois acessos ao Município</t>
  </si>
  <si>
    <t>08.01.17.512.0107.2.112-4.4.90.51</t>
  </si>
  <si>
    <t>Associação dos Trovadores Ruy Freitas - CNPJ 04.771.205/0001-21</t>
  </si>
  <si>
    <t>GAPRE</t>
  </si>
  <si>
    <t>Grupo de Apoio a Brigada Militar - CNPJ: 24.925.251/0001-45</t>
  </si>
  <si>
    <t>07.01.13.392.0112.0.009-3.3.50.41</t>
  </si>
  <si>
    <t>EMEI Pedacinho de Gente - CNPJ 12.391.430/0001-60 - Equipamentos de recreação e lazer</t>
  </si>
  <si>
    <t>09.03.12.365.0105.2.118-4.4.90.52</t>
  </si>
  <si>
    <t>Invernada Artistica Herdeiros da Tradição -CNPJ 03.808.922/0001-18 do CTG Sentinela do Forte</t>
  </si>
  <si>
    <t>07.01.13.392.0112.0.009-3.3.50.43</t>
  </si>
  <si>
    <t>Associação Banco da Amizade - CNPJ 04.029.513/0001-86 custear suas atividades</t>
  </si>
  <si>
    <t>11.03.08.244.0108.0.019-3.3.50.43</t>
  </si>
  <si>
    <t>11.03.08.241.0108.0019-3.3.50.43</t>
  </si>
  <si>
    <t>APAE - CNPJ 88.142.955/0001-24 Manutenção de suas atividades</t>
  </si>
  <si>
    <t>07.01.13.392.0112.0.0009-3.3.50.41</t>
  </si>
  <si>
    <t>Banda Municipal Dr. Cyro Carlos de Melo - CNPJ 08.765.783/0001-06 - Instrumentos</t>
  </si>
  <si>
    <t>Liga Feminina de Combate ao Câncer de caçapava do Sul - Atendimentos a vulneraveis</t>
  </si>
  <si>
    <t>11.03.08.241.0108.0.019-3.3.50.43</t>
  </si>
  <si>
    <t>APAE - CNPJ 88.142.955/0001-24 Manutenção na terapia assistida c/ aquinos - Equoterapia</t>
  </si>
  <si>
    <t>MDB</t>
  </si>
  <si>
    <t>Bancada do MDB</t>
  </si>
  <si>
    <t>Construção e limpeza de açudes e bebedouros no interior - Manutenção e ampliação do abastecimento de água</t>
  </si>
  <si>
    <t>12.02.12.544.0115.2.183-3.3.90.39</t>
  </si>
  <si>
    <t>Escolinha Municipal de voleibol p/ aquis. de uniformes, bolas e melhorias na estrutura</t>
  </si>
  <si>
    <t>Automóvel Clube Alberto Cidade de Caçapava do Sul - CNPJ 88.143.573/0001-15 - Manutenção da infraestura</t>
  </si>
  <si>
    <t>07.02.04.695.0113.2/1.014-3.3.50.41</t>
  </si>
  <si>
    <t>Aquis. De Kit de Pracinha Playgroundy p/ o Bairros São Domingos (Balanço de dois lugares, Rotomodado, Trepa..</t>
  </si>
  <si>
    <t>08.01.15.452.0114.2/1.110-4.4.90.51</t>
  </si>
  <si>
    <t>Lar do Idoso Rosinha Borges - CNPJ 87.085.320/0001-70 Manutenção de suas atividades</t>
  </si>
  <si>
    <t>Casa de Cultura Juarez Teixeira - Custear 12 oficinas de indrodução ao crochê, tricô e bordados em comunidades periféricas</t>
  </si>
  <si>
    <t>07.01.13.392.0112.2/1.013-3.3.60.45</t>
  </si>
  <si>
    <t>Associação Proteção Animal Caçapavana - 65.000,00 Castrações e 15.000,00 Rações e Controle de Zoonoses</t>
  </si>
  <si>
    <t>Aquis. Equipamentos e Tubos de concreto p/ auxiliar na infraestrutura</t>
  </si>
  <si>
    <t>Construção de uma para de ônibus/abrigo entre posto de saúde e a Esc. Cônego Ortiz</t>
  </si>
  <si>
    <t>Hora treino na Quadra do Melão junto ao CMD p/ Treino do Time de Futsal Real Minas</t>
  </si>
  <si>
    <t>Sinalização Turística nas estradas, Pontos Turtisticos, Geosítios entre outros</t>
  </si>
  <si>
    <t>Colocação de tubulação em esgoto a céu aberto na R. Edeminir Seixas - Frente ao Número 84</t>
  </si>
  <si>
    <t>Lar do Idoso Rosinha Borges - Aquis. De materiais, alimentação, higiene e limpeza</t>
  </si>
  <si>
    <t>11.03.08.02.   0.019-3.3.50.43</t>
  </si>
  <si>
    <t>FEMAPRO - Auxílio de pagamento de aluguéis do pavilhão e/ou na manutenção/reparos (Materiais de Limpeza, Higiene e demais insumos)</t>
  </si>
  <si>
    <t>HCVL - Compra de materiais hospitalares, medicamentos, higiene e alimentação</t>
  </si>
  <si>
    <t>Associação de Moradores da Coxilha de São José - Manutenção, reparos e compra de equipamentos afins ao abastecimento de recursos hidricos</t>
  </si>
  <si>
    <t>CTG Familia Nativida - Aquis. Materiais/pilchas eou projetos culturais desenvolvidos pela Invernada.</t>
  </si>
  <si>
    <t>Colocação de Sinalização de Transito e turística nas Minas do Camquã</t>
  </si>
  <si>
    <t>Casa de Cultura Juarez Teixeira - Realização de saraus culturais, apresentação de musicos e novos talentos locais</t>
  </si>
  <si>
    <t>07.01.13.392.___________-3.3.50.43</t>
  </si>
  <si>
    <t>ASCAI - Manutenção de suas atividades (Aquisição de materiais, alimentação, higiene e limpeza)</t>
  </si>
  <si>
    <t>11.03.08._________ .0.019-3.3.50.43</t>
  </si>
  <si>
    <t>APAE - Aquisição de materiais, alimentação, higiene e limpeza</t>
  </si>
  <si>
    <t>11.03.08.242 __________ 0.019-3.3.50.43</t>
  </si>
  <si>
    <t>Aquisição de frangas poedeiras destinadas a pequenos produtores e agricultores familiares cadastrados junto a Secretaria</t>
  </si>
  <si>
    <t>Aquisição de tendas e lonas para serem utilizadas pela agricultura familiar no dia a dia e em feiras e exposições</t>
  </si>
  <si>
    <t>Realização de cursos de capacitação nas áreas da agripecuária, industria e comércio</t>
  </si>
  <si>
    <t>Exames clinicos em geral a população</t>
  </si>
  <si>
    <t>10.02.10.301.0106.2.146-3.3.93.39</t>
  </si>
  <si>
    <t>Aquisição de caixas d'água (Reservatórios) e melhorias nas extensões, para atender as comunidades do interior</t>
  </si>
  <si>
    <t>Aquisição de Kits de luz e materias de construção p/ pessoas carentes já cadastradas na SMAS</t>
  </si>
  <si>
    <t>Paulo Pereira</t>
  </si>
  <si>
    <t>Caio Casanova</t>
  </si>
  <si>
    <t>Diferença:</t>
  </si>
  <si>
    <t>RCL:</t>
  </si>
  <si>
    <t>POR EMENDAS:</t>
  </si>
  <si>
    <t>11.03.08.241.0108.0.019-4.4.90.51</t>
  </si>
  <si>
    <t>03.02.27.812.0106.0.051-3.3.90.30</t>
  </si>
  <si>
    <t>Mirella Fernandes Biacchi</t>
  </si>
  <si>
    <t>Projeto da Rota de Cicloturismo</t>
  </si>
  <si>
    <t>Compra de conjunto de luminária Pétala e Reatores</t>
  </si>
  <si>
    <t>Pracinha no Bairro Nª Sª de Fátima onde tinha um Quiosque</t>
  </si>
  <si>
    <t>Pintura de painel de cartografia c/ a demonstração lúdica do mapa da cidade</t>
  </si>
  <si>
    <t>CTG Tropeiros do Picó - Custear suas atividades de aulas de dança gaúcha</t>
  </si>
  <si>
    <t>Asilo Rosinha Borges - Custeio de suas atividades Operacionais</t>
  </si>
  <si>
    <t>Associação Caçavana de Futsal - custeio e manutenção da equipe</t>
  </si>
  <si>
    <t>CAPS - Recursos p/ atendimento especializados em consultas psiquiatria</t>
  </si>
  <si>
    <t>ONG Clube do Cão - Castração de gatas em situação de rua, Familias Carentes..</t>
  </si>
  <si>
    <t>Consulta e exames p/ Neuropediatria</t>
  </si>
  <si>
    <t>ONG Anjos de Patas - Rações p/ caninos 80% e felinos 20%, filhotes e adultos</t>
  </si>
  <si>
    <t>ASCAI - CUSTEIO DE DESPESAS OPERACIONAIS</t>
  </si>
  <si>
    <t>Jussarete Vargas</t>
  </si>
  <si>
    <t>Reforma dos banheiros do Estádio Municipal</t>
  </si>
  <si>
    <t>Compra de material para obras de saneamento básico</t>
  </si>
  <si>
    <t>Compra de cesta básica p/ distribuição a Comunidade que precisa</t>
  </si>
  <si>
    <t>Consulta e exames p/ Neuropediatria para crianças especiais</t>
  </si>
  <si>
    <t>PROERD - Aquis. Uniforme e equipamentos de informática p/ cursos.</t>
  </si>
  <si>
    <t>3.3.90.30/4.4.90.52</t>
  </si>
  <si>
    <t>ONG Clube do Cão - Castração de CADELAS E Gatas em situação de rua.</t>
  </si>
  <si>
    <t>ONG Anjos de Patas - Castrações de Cadelas e Gatas em situação de rua</t>
  </si>
  <si>
    <t>Liga Femenina de Combate ao Câncer -Remédios p/ tratamento do câncer</t>
  </si>
  <si>
    <t>APAE - Aquis. Tendas e gazebos p/ os briques das Estações usar nas Feira da Agricultura Familiar etc...</t>
  </si>
  <si>
    <t>Projeto Institucional Bombeiros Mirins 2023</t>
  </si>
  <si>
    <t>Compra de uniformes, pastas catálagos e auxilio no transporte e viagens da Banda Munic. Dr Cyro Carlos de Melo</t>
  </si>
  <si>
    <t>Tubulação em esgoto a "céu aberto" na Rua Edmir Seixas em frente ao número 84</t>
  </si>
  <si>
    <t>Luis Fernandes Torres</t>
  </si>
  <si>
    <t>SMPMA</t>
  </si>
  <si>
    <t>Associação de Catadores de materiais Recicláveis - Custeio da manutenção</t>
  </si>
  <si>
    <t>ACAP - custear a manutenção de suas atividades</t>
  </si>
  <si>
    <t>ASCAI - Aquis. materiais de igiene, alimentação e medicamentos</t>
  </si>
  <si>
    <t>04.02.541.0107.2.061-3.3.50.43</t>
  </si>
  <si>
    <t>APAE - Custeio de suas atividades</t>
  </si>
  <si>
    <t>11.03.08.242.0108.0.019-3.3.50.43</t>
  </si>
  <si>
    <t>CAPS - Aquis. Veículo p/ uso em suas funções</t>
  </si>
  <si>
    <t>10.06.10.301.0106.1.029-4.4.90.52</t>
  </si>
  <si>
    <t>Automóvel Clube Alberto Cidade - Custeio de suas atividades</t>
  </si>
  <si>
    <t>Clube de Caça e Pesca - Custeio de suas despesas operacionais c/ crianças</t>
  </si>
  <si>
    <t>Grupo de Dança Clara Nunes - Custeio de suas depesas operacionais</t>
  </si>
  <si>
    <t>HCVL - Custeio de despesas operacionais</t>
  </si>
  <si>
    <t>Custio dos Eventos do calendártio p/ os Músicos</t>
  </si>
  <si>
    <t>EMEI Pedacinho de Gente - Construção de uma Pracinha</t>
  </si>
  <si>
    <t>ONG Anjos de Patas - compra de vermifugos e Capstar p/ caninos</t>
  </si>
  <si>
    <t>ONG Clube do Cão - Compra de medicamentos p/ felino.</t>
  </si>
  <si>
    <t>ASSAC - Custeio de suas despesas operacionais</t>
  </si>
  <si>
    <t>Exames de ultrassonografia</t>
  </si>
  <si>
    <t>E.M. Lino Azambuza - Construção de abrigo p/ alunos do transporte escolar</t>
  </si>
  <si>
    <t>Custeio de cirúgias de Vesícula, Hérnia e varises</t>
  </si>
  <si>
    <t>Compra de cesta básica p/ distribuição a  famílias carentes</t>
  </si>
  <si>
    <t>APAE - custeio c/ Equoterapia e despesas de gerais da endidade.</t>
  </si>
  <si>
    <t>09.05.12.367.0105.2/1.120-3.3.50.43</t>
  </si>
  <si>
    <t>Consultas c/ Neuropediatra</t>
  </si>
  <si>
    <t>10.02.10.301.0106.2/1.146-3.3.90.39</t>
  </si>
  <si>
    <t>Centro de Atendimento Especial - Contratação de Profissionais em Fonoaudióloga, Psicologa</t>
  </si>
  <si>
    <t>10.01.10.122.0106.2/1.140-3.3.5043</t>
  </si>
  <si>
    <t>Zilmar Araujo</t>
  </si>
  <si>
    <t>Banda Municipal Dr. Cyro Carlos de Melo - Contribuir c/ manutenção das atividades desenvolvidas</t>
  </si>
  <si>
    <t>ASCAI - Custeio de alimentação dos residentes da Associação</t>
  </si>
  <si>
    <t>Antigos de Caçapava do Sul - CAC -Compra som, cones de trânsito e pgto de seguranças</t>
  </si>
  <si>
    <t>07.02.13.695.0113.0.019-3.3.50.41</t>
  </si>
  <si>
    <t>ACAP - Contribuição c/ o adimplemento da folha de pagto de 20 Fincionários</t>
  </si>
  <si>
    <t>APAE - Contribuição no atendimento na Terapia assistida c/ equinos - Equoterapia</t>
  </si>
  <si>
    <t>EMEF Patrício Dias Ferreira - Aquis. Instrumentos musicais / Banda.</t>
  </si>
  <si>
    <t>CTG Clareira da Mata - Reforma do galpão de fogo e da churrasqueira</t>
  </si>
  <si>
    <t>07.01.13.392.0112-3.3.50.41</t>
  </si>
  <si>
    <t>Automóvel Clube Alberto Cidade - Custeio de sua infraestrutura</t>
  </si>
  <si>
    <t>07.02.04.695.0113.0.014-3.3.50.41</t>
  </si>
  <si>
    <t>HCVL - Compra de medicamentos, alimentação, higiene, limpeza e flha de Pgto</t>
  </si>
  <si>
    <t>10.02.10.301.0106.23.140-3.3.50.43</t>
  </si>
  <si>
    <t>CTG Clareira da Mata - Custeio de Atividade desenvolvidas pelo Ponto de Cultura</t>
  </si>
  <si>
    <t>Associação dos Moradores das Minas do camaquã - compra de conteiners, lixeiras, etc...</t>
  </si>
  <si>
    <t>ASCAI - Compra de materiais de limpeza, higiene, e alimentos.</t>
  </si>
  <si>
    <t>Consultas especializadas e exames</t>
  </si>
  <si>
    <t>Banco da Amizade - Aquis. Materiais permanentes, máquinas novas, reconstrução da estrutura</t>
  </si>
  <si>
    <t>11.03.08.244.0108.019-3.3.50.43</t>
  </si>
  <si>
    <t>3.3.50.41</t>
  </si>
  <si>
    <t>Marco Vivian Taschetto</t>
  </si>
  <si>
    <t>CMD - Clube de Futebol Manchster - compra de horas treino no Melão</t>
  </si>
  <si>
    <t>03.02.27.812.0106.0.006-3.3.50.43</t>
  </si>
  <si>
    <t>CMD - Atlético Clube Promorar - Compra de horas treino no Ginásio</t>
  </si>
  <si>
    <t>03.02.27.812.0106-0.006-3.3.50.43</t>
  </si>
  <si>
    <t>Tubulaçao e contração de MO p/ criação, conserto do trecho entre a R. Vereador Eleodoro Garcia Luiz, esquina R. José Darvil Zanetti e R. Aristides Neto</t>
  </si>
  <si>
    <t>08.01.17.512.2.114-4.4.90.51</t>
  </si>
  <si>
    <t>AHCVL - Compra de medicamentos, alimentação, material de igiene e limpeza</t>
  </si>
  <si>
    <t>10.02.10.301.0106.2.114-3.3.50.43</t>
  </si>
  <si>
    <t>Compra de consultas c/ Neuropediatra</t>
  </si>
  <si>
    <t>Banco da Amizade - p/ atender suas necessidades</t>
  </si>
  <si>
    <t>APAE - usar p/ Equoterapia e gastos em geral</t>
  </si>
  <si>
    <t>09.05.12.367.0105.0.120-3.3.50.43</t>
  </si>
  <si>
    <t>Compra de caixas d'água p/ comunidades do interior</t>
  </si>
  <si>
    <t>12.02.18.544.0115-2.183-3.3.90.32</t>
  </si>
  <si>
    <t>APAE - Construção e reformas de salas de aula.</t>
  </si>
  <si>
    <t>Antonio Dias de Almeida Filho</t>
  </si>
  <si>
    <t>HCVL - Compra de material hospitalares, medicamentos, higiene e alimentação</t>
  </si>
  <si>
    <t>HCVL - Compra de aparelhos de ar Condicionado p/ leitos do SUS</t>
  </si>
  <si>
    <t>10.01.10.302 -----3.3.90.41</t>
  </si>
  <si>
    <t>HCVL - Compra de camas hospitalares elétricas p/ os leitos do SUS</t>
  </si>
  <si>
    <t>Projetos culturais na área de dança</t>
  </si>
  <si>
    <t>07.01.13.392 ---- 3.3.9039</t>
  </si>
  <si>
    <t>3.3.90.39/4.4.90.51</t>
  </si>
  <si>
    <t>Implementação, instalação e manutenção por 1 ano de Internet Wi-Fi</t>
  </si>
  <si>
    <t>Compra de instrumentos musicais p/ Bamda Munic. e manutenção</t>
  </si>
  <si>
    <t>Assoc. Moradores da Coxilha São José - promoção de Eventos Culturais</t>
  </si>
  <si>
    <t>Execução e compra de materiais p/ o Projeto JEEP c/ SABRAE</t>
  </si>
  <si>
    <t>EMEI Otoni Vivian - Aquis. Brinquedos (pracinha)</t>
  </si>
  <si>
    <t>Reforma de ônibus p/ transporte de atletas e equipes p/ competições</t>
  </si>
  <si>
    <t>Silvio Tolfo Tondo</t>
  </si>
  <si>
    <t>3.3.90.41</t>
  </si>
  <si>
    <t>HCVL - Compra de medicamentos.</t>
  </si>
  <si>
    <t>CTG Sentinela dos Cerros - Reforma e manutenção da sede do Piquete Guarda Velha</t>
  </si>
  <si>
    <t>CTG Família Nativista - reforma do prédio e da sede campestre.</t>
  </si>
  <si>
    <t>Liga Femenina de Combate ao Câncer -Aquis. Insumos p/ tratamento do câncer</t>
  </si>
  <si>
    <t>10.04.10.303.0106.2.219-3.3.90.32</t>
  </si>
  <si>
    <t>ASCAI - Aquis. Equipamentos p/ os usuários da Endidade</t>
  </si>
  <si>
    <t>11.03.08.241.0108.0.019-3.3.5043</t>
  </si>
  <si>
    <t>EMEI Pedacinho de Gente - Aquis. Equipem. p/ recreação e lazer</t>
  </si>
  <si>
    <t>APAE - Atendimento na terapia assistida c/ equinos - Equaterapia</t>
  </si>
  <si>
    <t>CTG Sentinela dos Cerros - manutenção de suas atividades</t>
  </si>
  <si>
    <t>ACAP - Manutenção de suas ativiades.</t>
  </si>
  <si>
    <t>Associação Banco da Amizade - Custeas suas despesas</t>
  </si>
  <si>
    <t>EMEF Dagoberto Barcellos - Aquisição de uniformes e material esportivo</t>
  </si>
  <si>
    <t>09.01.12.361.0105.2.119-3.3.90.30</t>
  </si>
  <si>
    <t>Uniformes p/ crianças integrantes do projeto Instit. Bombeiros Mirins</t>
  </si>
  <si>
    <t>03.01.06.182.0102.2.048-3.3.90.30</t>
  </si>
  <si>
    <t>Grupo de Apoio a Brigada Militar de Caçapava do Sul - continuidade e melhoramento do trabalho da Brigada</t>
  </si>
  <si>
    <t>Mariano Teixeira</t>
  </si>
  <si>
    <t>Compra de Veículo p/ transporte de pacientes</t>
  </si>
  <si>
    <t>10.06.10.122.0106.1.029-4.47.90.52</t>
  </si>
  <si>
    <t>Manutenção de suas atividades Culturais</t>
  </si>
  <si>
    <t>Criação de Escola de equitação e laço comprido p/ Crianças e Jov.</t>
  </si>
  <si>
    <t>Curso de técnicas inicias "Do couro Faço minha Arte" p/ 10 alunos</t>
  </si>
  <si>
    <t>Liga Femenina de Combater - Aquisição de insumos p/ o combater ao Câncer</t>
  </si>
  <si>
    <t>10.04.10.303.0106-2.219-3.3.90.32</t>
  </si>
  <si>
    <t>CTG Sentinela dos Cerros -Manutenção de suas atividades</t>
  </si>
  <si>
    <t>07.01.13.392.0.009-3.3.50.43</t>
  </si>
  <si>
    <t>CTG Sentinela dos Cerros - PTG Campeiros do Irapua - manutenção</t>
  </si>
  <si>
    <t>Grupo Municipal de Cavalgadas Portal do Pampa Manutenção de suas ações</t>
  </si>
  <si>
    <t>CTG Sentinela dos Cerros - PTG Os Maragatos - Manutenção de suas ações</t>
  </si>
  <si>
    <t>CTG Sentinela dos Cerros - Piquete Guarda Velha construção e reforma da sede</t>
  </si>
  <si>
    <t>CTG Sentinela dos Cerros - Construça de Pracinha na Sede campestre</t>
  </si>
  <si>
    <t>CTG Tropeiros do Picó - reforma de sua Sede</t>
  </si>
  <si>
    <t>07.01.13.392.0.009.3.3.50.41</t>
  </si>
  <si>
    <t>Total:</t>
  </si>
  <si>
    <t>ASCAI - Associação Caçapava de Amparo dp Idoso = CNPJ 87.0854.460/0001-48</t>
  </si>
  <si>
    <t>ASCAI - Associação Caçapava de Amparo do Idoso = CNPJ 87.0854.460/0001-48 - Manutenção de suas ações</t>
  </si>
  <si>
    <t>ACAP - Associação Caçapava de Auxilio aos Pobres - CNPJ 87.085.320/0001-70</t>
  </si>
  <si>
    <t>ACAP - Associação Caçapavana de Auxílio aos Pobres - CNPJ 87.085.320/0001-70 - Manutenção de suas ações</t>
  </si>
  <si>
    <t>ASCAI - Associação de Amparo ao Idoso - CNPJ: 87.085.320/0001-86 Manutenção de suas atividades</t>
  </si>
  <si>
    <t>HCVL - Associação Hospital de Caridade Dr. Victor Lang - CNPJ: 87.680.500/0001-08 - Aquis. Mediamentos, aliment. Etc.</t>
  </si>
  <si>
    <t xml:space="preserve"> HCVL - Auxilio</t>
  </si>
  <si>
    <t>CTG Sentinela dos Cerros - Instalação de Kit de Pracinha Playgroundy na Pracinha</t>
  </si>
  <si>
    <t>CTG Família Nativista - CNPJ 89.379.333/0001-87 - Banheiro</t>
  </si>
  <si>
    <t xml:space="preserve">Farmácia </t>
  </si>
  <si>
    <t>FARMÁCIA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</si>
</sst>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0.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6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1" applyFont="1"/>
    <xf numFmtId="14" fontId="0" fillId="0" borderId="0" xfId="0" applyNumberFormat="1"/>
    <xf numFmtId="43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43" fontId="2" fillId="0" borderId="0" xfId="1" applyFont="1" applyAlignment="1">
      <alignment horizontal="center"/>
    </xf>
    <xf numFmtId="0" fontId="5" fillId="0" borderId="0" xfId="0" applyFont="1"/>
    <xf numFmtId="43" fontId="6" fillId="0" borderId="0" xfId="1" applyFont="1"/>
    <xf numFmtId="0" fontId="2" fillId="0" borderId="1" xfId="0" applyFont="1" applyBorder="1"/>
    <xf numFmtId="0" fontId="3" fillId="0" borderId="1" xfId="0" applyFont="1" applyBorder="1"/>
    <xf numFmtId="43" fontId="2" fillId="0" borderId="1" xfId="1" applyFont="1" applyBorder="1"/>
    <xf numFmtId="0" fontId="3" fillId="0" borderId="1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right"/>
    </xf>
    <xf numFmtId="43" fontId="3" fillId="0" borderId="1" xfId="1" applyFont="1" applyBorder="1" applyAlignment="1">
      <alignment horizontal="center"/>
    </xf>
    <xf numFmtId="43" fontId="3" fillId="0" borderId="1" xfId="0" applyNumberFormat="1" applyFont="1" applyBorder="1"/>
    <xf numFmtId="164" fontId="3" fillId="0" borderId="1" xfId="1" applyNumberFormat="1" applyFont="1" applyBorder="1" applyAlignment="1">
      <alignment horizontal="center"/>
    </xf>
    <xf numFmtId="43" fontId="2" fillId="0" borderId="1" xfId="0" applyNumberFormat="1" applyFont="1" applyBorder="1"/>
    <xf numFmtId="43" fontId="2" fillId="0" borderId="0" xfId="0" applyNumberFormat="1" applyFont="1"/>
    <xf numFmtId="0" fontId="9" fillId="2" borderId="0" xfId="0" applyFont="1" applyFill="1"/>
    <xf numFmtId="0" fontId="6" fillId="0" borderId="0" xfId="0" applyFont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opLeftCell="A7" zoomScale="154" zoomScaleNormal="154" workbookViewId="0">
      <selection activeCell="D23" sqref="D23"/>
    </sheetView>
  </sheetViews>
  <sheetFormatPr defaultRowHeight="11.25"/>
  <cols>
    <col min="1" max="1" width="5" style="2" bestFit="1" customWidth="1"/>
    <col min="2" max="2" width="4.140625" style="2" bestFit="1" customWidth="1"/>
    <col min="3" max="3" width="18.42578125" style="2" bestFit="1" customWidth="1"/>
    <col min="4" max="4" width="7.5703125" style="2" bestFit="1" customWidth="1"/>
    <col min="5" max="5" width="40.42578125" style="2" bestFit="1" customWidth="1"/>
    <col min="6" max="6" width="18.85546875" style="2" bestFit="1" customWidth="1"/>
    <col min="7" max="7" width="10.5703125" style="2" bestFit="1" customWidth="1"/>
    <col min="8" max="16384" width="9.140625" style="2"/>
  </cols>
  <sheetData>
    <row r="1" spans="1:7">
      <c r="D1" s="3"/>
      <c r="E1" s="2" t="s">
        <v>155</v>
      </c>
      <c r="G1" s="4"/>
    </row>
    <row r="2" spans="1:7" s="3" customFormat="1">
      <c r="A2" s="8" t="s">
        <v>0</v>
      </c>
      <c r="B2" s="3" t="s">
        <v>1</v>
      </c>
      <c r="C2" s="3" t="s">
        <v>3</v>
      </c>
      <c r="D2" s="3" t="s">
        <v>6</v>
      </c>
      <c r="E2" s="3" t="s">
        <v>5</v>
      </c>
      <c r="F2" s="3" t="s">
        <v>9</v>
      </c>
      <c r="G2" s="10" t="s">
        <v>4</v>
      </c>
    </row>
    <row r="3" spans="1:7">
      <c r="A3" s="2">
        <v>1</v>
      </c>
      <c r="B3" s="2" t="s">
        <v>2</v>
      </c>
      <c r="C3" s="2" t="s">
        <v>158</v>
      </c>
      <c r="D3" s="2" t="s">
        <v>21</v>
      </c>
      <c r="E3" s="7" t="s">
        <v>159</v>
      </c>
      <c r="F3" s="2" t="s">
        <v>80</v>
      </c>
      <c r="G3" s="4">
        <v>17000</v>
      </c>
    </row>
    <row r="4" spans="1:7">
      <c r="A4" s="2">
        <v>2</v>
      </c>
      <c r="B4" s="2" t="s">
        <v>2</v>
      </c>
      <c r="C4" s="2" t="s">
        <v>158</v>
      </c>
      <c r="D4" s="2" t="s">
        <v>39</v>
      </c>
      <c r="E4" s="7" t="s">
        <v>160</v>
      </c>
      <c r="F4" s="2" t="s">
        <v>83</v>
      </c>
      <c r="G4" s="4">
        <v>7390.15</v>
      </c>
    </row>
    <row r="5" spans="1:7">
      <c r="A5" s="2">
        <v>3</v>
      </c>
      <c r="B5" s="2" t="s">
        <v>2</v>
      </c>
      <c r="C5" s="2" t="s">
        <v>158</v>
      </c>
      <c r="D5" s="2" t="s">
        <v>39</v>
      </c>
      <c r="E5" s="7" t="s">
        <v>161</v>
      </c>
      <c r="F5" s="2" t="s">
        <v>83</v>
      </c>
      <c r="G5" s="4">
        <v>10000</v>
      </c>
    </row>
    <row r="6" spans="1:7">
      <c r="A6" s="2">
        <v>4</v>
      </c>
      <c r="B6" s="2" t="s">
        <v>2</v>
      </c>
      <c r="C6" s="2" t="s">
        <v>158</v>
      </c>
      <c r="D6" s="2" t="s">
        <v>21</v>
      </c>
      <c r="E6" s="7" t="s">
        <v>162</v>
      </c>
      <c r="F6" s="2" t="s">
        <v>83</v>
      </c>
      <c r="G6" s="4">
        <v>10000</v>
      </c>
    </row>
    <row r="7" spans="1:7">
      <c r="A7" s="2">
        <v>5</v>
      </c>
      <c r="B7" s="2" t="s">
        <v>2</v>
      </c>
      <c r="C7" s="2" t="s">
        <v>158</v>
      </c>
      <c r="D7" s="2" t="s">
        <v>21</v>
      </c>
      <c r="E7" s="7" t="s">
        <v>163</v>
      </c>
      <c r="F7" s="2" t="s">
        <v>75</v>
      </c>
      <c r="G7" s="4">
        <v>3000</v>
      </c>
    </row>
    <row r="8" spans="1:7">
      <c r="A8" s="2">
        <v>6</v>
      </c>
      <c r="B8" s="2" t="s">
        <v>2</v>
      </c>
      <c r="C8" s="2" t="s">
        <v>158</v>
      </c>
      <c r="D8" s="2" t="s">
        <v>23</v>
      </c>
      <c r="E8" s="7" t="s">
        <v>164</v>
      </c>
      <c r="F8" s="2" t="s">
        <v>75</v>
      </c>
      <c r="G8" s="4">
        <v>5000</v>
      </c>
    </row>
    <row r="9" spans="1:7">
      <c r="A9" s="2">
        <v>7</v>
      </c>
      <c r="B9" s="2" t="s">
        <v>2</v>
      </c>
      <c r="C9" s="2" t="s">
        <v>158</v>
      </c>
      <c r="D9" s="2" t="s">
        <v>34</v>
      </c>
      <c r="E9" s="2" t="s">
        <v>165</v>
      </c>
      <c r="F9" s="2" t="s">
        <v>75</v>
      </c>
      <c r="G9" s="4">
        <v>3000</v>
      </c>
    </row>
    <row r="10" spans="1:7">
      <c r="A10" s="2">
        <v>8</v>
      </c>
      <c r="B10" s="2" t="s">
        <v>2</v>
      </c>
      <c r="C10" s="2" t="s">
        <v>158</v>
      </c>
      <c r="D10" s="2" t="s">
        <v>11</v>
      </c>
      <c r="E10" s="7" t="s">
        <v>166</v>
      </c>
      <c r="F10" s="2" t="s">
        <v>80</v>
      </c>
      <c r="G10" s="4">
        <v>80000</v>
      </c>
    </row>
    <row r="11" spans="1:7">
      <c r="A11" s="2">
        <v>9</v>
      </c>
      <c r="B11" s="2" t="s">
        <v>2</v>
      </c>
      <c r="C11" s="2" t="s">
        <v>158</v>
      </c>
      <c r="D11" s="2" t="s">
        <v>11</v>
      </c>
      <c r="E11" s="7" t="s">
        <v>167</v>
      </c>
      <c r="F11" s="2" t="s">
        <v>75</v>
      </c>
      <c r="G11" s="4">
        <v>5000</v>
      </c>
    </row>
    <row r="12" spans="1:7">
      <c r="A12" s="2">
        <v>10</v>
      </c>
      <c r="B12" s="2" t="s">
        <v>2</v>
      </c>
      <c r="C12" s="2" t="s">
        <v>158</v>
      </c>
      <c r="D12" s="2" t="s">
        <v>11</v>
      </c>
      <c r="E12" s="7" t="s">
        <v>168</v>
      </c>
      <c r="F12" s="2" t="s">
        <v>80</v>
      </c>
      <c r="G12" s="4">
        <v>15390.14</v>
      </c>
    </row>
    <row r="13" spans="1:7">
      <c r="A13" s="2">
        <v>11</v>
      </c>
      <c r="B13" s="2" t="s">
        <v>2</v>
      </c>
      <c r="C13" s="2" t="s">
        <v>158</v>
      </c>
      <c r="D13" s="2" t="s">
        <v>11</v>
      </c>
      <c r="E13" s="7" t="s">
        <v>169</v>
      </c>
      <c r="F13" s="2" t="s">
        <v>20</v>
      </c>
      <c r="G13" s="4">
        <v>15390.15</v>
      </c>
    </row>
    <row r="14" spans="1:7">
      <c r="A14" s="2">
        <v>12</v>
      </c>
      <c r="B14" s="2" t="s">
        <v>2</v>
      </c>
      <c r="C14" s="2" t="s">
        <v>158</v>
      </c>
      <c r="D14" s="2" t="s">
        <v>23</v>
      </c>
      <c r="E14" s="7" t="s">
        <v>170</v>
      </c>
      <c r="F14" s="2" t="s">
        <v>75</v>
      </c>
      <c r="G14" s="4">
        <v>4609.8500000000004</v>
      </c>
    </row>
    <row r="15" spans="1:7">
      <c r="A15" s="2">
        <v>13</v>
      </c>
      <c r="B15" s="2" t="s">
        <v>2</v>
      </c>
      <c r="C15" s="2" t="s">
        <v>171</v>
      </c>
      <c r="D15" s="2" t="s">
        <v>7</v>
      </c>
      <c r="E15" s="7" t="s">
        <v>172</v>
      </c>
      <c r="F15" s="2" t="s">
        <v>83</v>
      </c>
      <c r="G15" s="4">
        <v>10390.14</v>
      </c>
    </row>
    <row r="16" spans="1:7">
      <c r="A16" s="2">
        <v>14</v>
      </c>
      <c r="B16" s="2" t="s">
        <v>2</v>
      </c>
      <c r="C16" s="2" t="s">
        <v>171</v>
      </c>
      <c r="D16" s="2" t="s">
        <v>39</v>
      </c>
      <c r="E16" s="7" t="s">
        <v>173</v>
      </c>
      <c r="F16" s="2" t="s">
        <v>83</v>
      </c>
      <c r="G16" s="4">
        <v>8000</v>
      </c>
    </row>
    <row r="17" spans="1:7">
      <c r="A17" s="2">
        <v>15</v>
      </c>
      <c r="B17" s="2" t="s">
        <v>2</v>
      </c>
      <c r="C17" s="2" t="s">
        <v>171</v>
      </c>
      <c r="D17" s="2" t="s">
        <v>23</v>
      </c>
      <c r="E17" s="7" t="s">
        <v>174</v>
      </c>
      <c r="F17" s="2" t="s">
        <v>16</v>
      </c>
      <c r="G17" s="4">
        <v>18000</v>
      </c>
    </row>
    <row r="18" spans="1:7">
      <c r="A18" s="2">
        <v>16</v>
      </c>
      <c r="B18" s="2" t="s">
        <v>2</v>
      </c>
      <c r="C18" s="2" t="s">
        <v>171</v>
      </c>
      <c r="D18" s="2" t="s">
        <v>11</v>
      </c>
      <c r="E18" s="7" t="s">
        <v>175</v>
      </c>
      <c r="F18" s="2" t="s">
        <v>80</v>
      </c>
      <c r="G18" s="4">
        <v>95390.14</v>
      </c>
    </row>
    <row r="19" spans="1:7">
      <c r="A19" s="2">
        <v>17</v>
      </c>
      <c r="B19" s="2" t="s">
        <v>2</v>
      </c>
      <c r="C19" s="2" t="s">
        <v>171</v>
      </c>
      <c r="D19" s="2" t="s">
        <v>7</v>
      </c>
      <c r="E19" s="7" t="s">
        <v>176</v>
      </c>
      <c r="F19" s="7" t="s">
        <v>177</v>
      </c>
      <c r="G19" s="4">
        <v>10000</v>
      </c>
    </row>
    <row r="20" spans="1:7">
      <c r="A20" s="2">
        <v>18</v>
      </c>
      <c r="B20" s="2" t="s">
        <v>2</v>
      </c>
      <c r="C20" s="2" t="s">
        <v>171</v>
      </c>
      <c r="D20" s="26" t="s">
        <v>11</v>
      </c>
      <c r="E20" s="7" t="s">
        <v>178</v>
      </c>
      <c r="F20" s="2" t="s">
        <v>75</v>
      </c>
      <c r="G20" s="4">
        <v>5000</v>
      </c>
    </row>
    <row r="21" spans="1:7">
      <c r="A21" s="2">
        <v>19</v>
      </c>
      <c r="B21" s="2" t="s">
        <v>2</v>
      </c>
      <c r="C21" s="2" t="s">
        <v>171</v>
      </c>
      <c r="D21" s="2" t="s">
        <v>11</v>
      </c>
      <c r="E21" s="7" t="s">
        <v>179</v>
      </c>
      <c r="F21" s="2" t="s">
        <v>75</v>
      </c>
      <c r="G21" s="4">
        <v>5000</v>
      </c>
    </row>
    <row r="22" spans="1:7">
      <c r="A22" s="2">
        <v>20</v>
      </c>
      <c r="B22" s="2" t="s">
        <v>2</v>
      </c>
      <c r="C22" s="2" t="s">
        <v>171</v>
      </c>
      <c r="D22" s="26" t="s">
        <v>311</v>
      </c>
      <c r="E22" s="7" t="s">
        <v>180</v>
      </c>
      <c r="F22" s="2" t="s">
        <v>16</v>
      </c>
      <c r="G22" s="4">
        <v>10000</v>
      </c>
    </row>
    <row r="23" spans="1:7">
      <c r="A23" s="2">
        <v>21</v>
      </c>
      <c r="B23" s="2" t="s">
        <v>2</v>
      </c>
      <c r="C23" s="2" t="s">
        <v>171</v>
      </c>
      <c r="D23" s="26" t="s">
        <v>21</v>
      </c>
      <c r="E23" s="7" t="s">
        <v>181</v>
      </c>
      <c r="F23" s="2" t="s">
        <v>18</v>
      </c>
      <c r="G23" s="4">
        <v>9000</v>
      </c>
    </row>
    <row r="24" spans="1:7">
      <c r="A24" s="2">
        <v>22</v>
      </c>
      <c r="B24" s="2" t="s">
        <v>2</v>
      </c>
      <c r="C24" s="2" t="s">
        <v>171</v>
      </c>
      <c r="D24" s="2" t="s">
        <v>7</v>
      </c>
      <c r="E24" s="7" t="s">
        <v>182</v>
      </c>
      <c r="F24" s="2" t="s">
        <v>75</v>
      </c>
      <c r="G24" s="4">
        <v>10000</v>
      </c>
    </row>
    <row r="25" spans="1:7">
      <c r="A25" s="2">
        <v>23</v>
      </c>
      <c r="B25" s="2" t="s">
        <v>2</v>
      </c>
      <c r="C25" s="2" t="s">
        <v>171</v>
      </c>
      <c r="D25" s="2" t="s">
        <v>34</v>
      </c>
      <c r="E25" s="7" t="s">
        <v>183</v>
      </c>
      <c r="F25" s="2" t="s">
        <v>20</v>
      </c>
      <c r="G25" s="4">
        <v>10000</v>
      </c>
    </row>
    <row r="26" spans="1:7">
      <c r="A26" s="2">
        <v>24</v>
      </c>
      <c r="B26" s="2" t="s">
        <v>2</v>
      </c>
      <c r="C26" s="2" t="s">
        <v>158</v>
      </c>
      <c r="D26" s="2" t="s">
        <v>39</v>
      </c>
      <c r="E26" s="7" t="s">
        <v>184</v>
      </c>
      <c r="F26" s="2" t="s">
        <v>83</v>
      </c>
      <c r="G26" s="4">
        <v>15000</v>
      </c>
    </row>
    <row r="27" spans="1:7">
      <c r="A27" s="2">
        <v>25</v>
      </c>
      <c r="B27" s="2" t="s">
        <v>28</v>
      </c>
      <c r="C27" s="2" t="s">
        <v>185</v>
      </c>
      <c r="D27" s="2" t="s">
        <v>186</v>
      </c>
      <c r="E27" s="7" t="s">
        <v>187</v>
      </c>
      <c r="F27" s="7" t="s">
        <v>190</v>
      </c>
      <c r="G27" s="4">
        <v>15390.14</v>
      </c>
    </row>
    <row r="28" spans="1:7">
      <c r="A28" s="2">
        <v>26</v>
      </c>
      <c r="B28" s="2" t="s">
        <v>28</v>
      </c>
      <c r="C28" s="2" t="s">
        <v>185</v>
      </c>
      <c r="D28" s="2" t="s">
        <v>23</v>
      </c>
      <c r="E28" s="7" t="s">
        <v>188</v>
      </c>
      <c r="F28" s="7" t="s">
        <v>111</v>
      </c>
      <c r="G28" s="4">
        <v>20000</v>
      </c>
    </row>
    <row r="29" spans="1:7">
      <c r="A29" s="2">
        <v>27</v>
      </c>
      <c r="B29" s="2" t="s">
        <v>28</v>
      </c>
      <c r="C29" s="2" t="s">
        <v>185</v>
      </c>
      <c r="D29" s="2" t="s">
        <v>23</v>
      </c>
      <c r="E29" s="7" t="s">
        <v>189</v>
      </c>
      <c r="F29" s="2" t="s">
        <v>111</v>
      </c>
      <c r="G29" s="4">
        <v>20000</v>
      </c>
    </row>
    <row r="30" spans="1:7">
      <c r="A30" s="2">
        <v>28</v>
      </c>
      <c r="B30" s="2" t="s">
        <v>28</v>
      </c>
      <c r="C30" s="2" t="s">
        <v>185</v>
      </c>
      <c r="D30" s="2" t="s">
        <v>23</v>
      </c>
      <c r="E30" s="7" t="s">
        <v>191</v>
      </c>
      <c r="F30" s="2" t="s">
        <v>192</v>
      </c>
      <c r="G30" s="4">
        <v>20000</v>
      </c>
    </row>
    <row r="31" spans="1:7">
      <c r="A31" s="2">
        <v>29</v>
      </c>
      <c r="B31" s="2" t="s">
        <v>28</v>
      </c>
      <c r="C31" s="2" t="s">
        <v>185</v>
      </c>
      <c r="D31" s="2" t="s">
        <v>11</v>
      </c>
      <c r="E31" s="7" t="s">
        <v>193</v>
      </c>
      <c r="F31" s="2" t="s">
        <v>194</v>
      </c>
      <c r="G31" s="4">
        <v>95390.14</v>
      </c>
    </row>
    <row r="32" spans="1:7">
      <c r="A32" s="2">
        <v>30</v>
      </c>
      <c r="B32" s="2" t="s">
        <v>2</v>
      </c>
      <c r="C32" s="2" t="s">
        <v>152</v>
      </c>
      <c r="D32" s="2" t="s">
        <v>21</v>
      </c>
      <c r="E32" s="7" t="s">
        <v>195</v>
      </c>
      <c r="F32" s="2" t="s">
        <v>75</v>
      </c>
      <c r="G32" s="4">
        <v>5000</v>
      </c>
    </row>
    <row r="33" spans="1:7">
      <c r="A33" s="2">
        <v>31</v>
      </c>
      <c r="B33" s="2" t="s">
        <v>2</v>
      </c>
      <c r="C33" s="2" t="s">
        <v>152</v>
      </c>
      <c r="D33" s="2" t="s">
        <v>23</v>
      </c>
      <c r="E33" s="7" t="s">
        <v>170</v>
      </c>
      <c r="F33" s="2" t="s">
        <v>75</v>
      </c>
      <c r="G33" s="4">
        <v>5000</v>
      </c>
    </row>
    <row r="34" spans="1:7">
      <c r="A34" s="2">
        <v>32</v>
      </c>
      <c r="B34" s="2" t="s">
        <v>2</v>
      </c>
      <c r="C34" s="2" t="s">
        <v>152</v>
      </c>
      <c r="D34" s="2" t="s">
        <v>7</v>
      </c>
      <c r="E34" s="7" t="s">
        <v>196</v>
      </c>
      <c r="F34" s="2" t="s">
        <v>75</v>
      </c>
      <c r="G34" s="4">
        <v>7000</v>
      </c>
    </row>
    <row r="35" spans="1:7">
      <c r="A35" s="2">
        <v>33</v>
      </c>
      <c r="B35" s="2" t="s">
        <v>2</v>
      </c>
      <c r="C35" s="2" t="s">
        <v>152</v>
      </c>
      <c r="D35" s="2" t="s">
        <v>21</v>
      </c>
      <c r="E35" s="7" t="s">
        <v>197</v>
      </c>
      <c r="F35" s="2" t="s">
        <v>75</v>
      </c>
      <c r="G35" s="4">
        <v>5000</v>
      </c>
    </row>
    <row r="36" spans="1:7">
      <c r="A36" s="2">
        <v>34</v>
      </c>
      <c r="B36" s="2" t="s">
        <v>2</v>
      </c>
      <c r="C36" s="2" t="s">
        <v>152</v>
      </c>
      <c r="D36" s="2" t="s">
        <v>11</v>
      </c>
      <c r="E36" s="7" t="s">
        <v>198</v>
      </c>
      <c r="F36" s="2" t="s">
        <v>75</v>
      </c>
      <c r="G36" s="4">
        <v>5000</v>
      </c>
    </row>
    <row r="37" spans="1:7">
      <c r="A37" s="2">
        <v>35</v>
      </c>
      <c r="B37" s="2" t="s">
        <v>2</v>
      </c>
      <c r="C37" s="2" t="s">
        <v>152</v>
      </c>
      <c r="D37" s="2" t="s">
        <v>21</v>
      </c>
      <c r="E37" s="7" t="s">
        <v>199</v>
      </c>
      <c r="F37" s="2" t="s">
        <v>75</v>
      </c>
      <c r="G37" s="4">
        <v>2000</v>
      </c>
    </row>
    <row r="38" spans="1:7">
      <c r="A38" s="2">
        <v>36</v>
      </c>
      <c r="B38" s="2" t="s">
        <v>2</v>
      </c>
      <c r="C38" s="2" t="s">
        <v>152</v>
      </c>
      <c r="D38" s="2" t="s">
        <v>39</v>
      </c>
      <c r="E38" s="7" t="s">
        <v>200</v>
      </c>
      <c r="F38" s="2" t="s">
        <v>83</v>
      </c>
      <c r="G38" s="4">
        <v>8000</v>
      </c>
    </row>
    <row r="39" spans="1:7">
      <c r="A39" s="2">
        <v>37</v>
      </c>
      <c r="B39" s="2" t="s">
        <v>2</v>
      </c>
      <c r="C39" s="2" t="s">
        <v>152</v>
      </c>
      <c r="D39" s="2" t="s">
        <v>11</v>
      </c>
      <c r="E39" s="7" t="s">
        <v>201</v>
      </c>
      <c r="F39" s="2" t="s">
        <v>16</v>
      </c>
      <c r="G39" s="4">
        <v>1500</v>
      </c>
    </row>
    <row r="40" spans="1:7">
      <c r="A40" s="2">
        <v>38</v>
      </c>
      <c r="B40" s="2" t="s">
        <v>2</v>
      </c>
      <c r="C40" s="2" t="s">
        <v>152</v>
      </c>
      <c r="D40" s="2" t="s">
        <v>11</v>
      </c>
      <c r="E40" s="7" t="s">
        <v>202</v>
      </c>
      <c r="F40" s="2" t="s">
        <v>16</v>
      </c>
      <c r="G40" s="4">
        <v>1500</v>
      </c>
    </row>
    <row r="41" spans="1:7">
      <c r="A41" s="2">
        <v>39</v>
      </c>
      <c r="B41" s="2" t="s">
        <v>2</v>
      </c>
      <c r="C41" s="2" t="s">
        <v>152</v>
      </c>
      <c r="D41" s="2" t="s">
        <v>21</v>
      </c>
      <c r="E41" s="7" t="s">
        <v>203</v>
      </c>
      <c r="F41" s="2" t="s">
        <v>75</v>
      </c>
      <c r="G41" s="4">
        <v>5000</v>
      </c>
    </row>
    <row r="42" spans="1:7">
      <c r="A42" s="2">
        <v>40</v>
      </c>
      <c r="B42" s="2" t="s">
        <v>2</v>
      </c>
      <c r="C42" s="2" t="s">
        <v>152</v>
      </c>
      <c r="D42" s="2" t="s">
        <v>23</v>
      </c>
      <c r="E42" s="7" t="s">
        <v>164</v>
      </c>
      <c r="F42" s="2" t="s">
        <v>75</v>
      </c>
      <c r="G42" s="4">
        <v>5000</v>
      </c>
    </row>
    <row r="43" spans="1:7">
      <c r="A43" s="2">
        <v>41</v>
      </c>
      <c r="B43" s="2" t="s">
        <v>2</v>
      </c>
      <c r="C43" s="2" t="s">
        <v>152</v>
      </c>
      <c r="D43" s="2" t="s">
        <v>11</v>
      </c>
      <c r="E43" s="7" t="s">
        <v>204</v>
      </c>
      <c r="F43" s="2" t="s">
        <v>80</v>
      </c>
      <c r="G43" s="4">
        <v>10000</v>
      </c>
    </row>
    <row r="44" spans="1:7">
      <c r="A44" s="2">
        <v>42</v>
      </c>
      <c r="B44" s="2" t="s">
        <v>2</v>
      </c>
      <c r="C44" s="2" t="s">
        <v>152</v>
      </c>
      <c r="D44" s="2" t="s">
        <v>7</v>
      </c>
      <c r="E44" s="7" t="s">
        <v>205</v>
      </c>
      <c r="F44" s="2" t="s">
        <v>83</v>
      </c>
      <c r="G44" s="4">
        <v>5000</v>
      </c>
    </row>
    <row r="45" spans="1:7">
      <c r="A45" s="2">
        <v>43</v>
      </c>
      <c r="B45" s="2" t="s">
        <v>2</v>
      </c>
      <c r="C45" s="2" t="s">
        <v>152</v>
      </c>
      <c r="D45" s="2" t="s">
        <v>21</v>
      </c>
      <c r="E45" s="7" t="s">
        <v>163</v>
      </c>
      <c r="F45" s="2" t="s">
        <v>75</v>
      </c>
      <c r="G45" s="4">
        <v>5000</v>
      </c>
    </row>
    <row r="46" spans="1:7">
      <c r="A46" s="2">
        <v>44</v>
      </c>
      <c r="B46" s="2" t="s">
        <v>2</v>
      </c>
      <c r="C46" s="2" t="s">
        <v>152</v>
      </c>
      <c r="D46" s="2" t="s">
        <v>11</v>
      </c>
      <c r="E46" s="7" t="s">
        <v>206</v>
      </c>
      <c r="F46" s="2" t="s">
        <v>80</v>
      </c>
      <c r="G46" s="4">
        <v>85390.14</v>
      </c>
    </row>
    <row r="47" spans="1:7">
      <c r="A47" s="2">
        <v>45</v>
      </c>
      <c r="B47" s="2" t="s">
        <v>2</v>
      </c>
      <c r="C47" s="2" t="s">
        <v>152</v>
      </c>
      <c r="D47" s="2" t="s">
        <v>23</v>
      </c>
      <c r="E47" s="7" t="s">
        <v>207</v>
      </c>
      <c r="F47" s="2" t="s">
        <v>16</v>
      </c>
      <c r="G47" s="4">
        <v>35390.15</v>
      </c>
    </row>
    <row r="48" spans="1:7">
      <c r="A48" s="2">
        <v>46</v>
      </c>
      <c r="B48" s="2" t="s">
        <v>36</v>
      </c>
      <c r="C48" s="2" t="s">
        <v>37</v>
      </c>
      <c r="D48" s="2" t="s">
        <v>7</v>
      </c>
      <c r="E48" s="7" t="s">
        <v>208</v>
      </c>
      <c r="F48" s="2" t="s">
        <v>209</v>
      </c>
      <c r="G48" s="4">
        <v>50000</v>
      </c>
    </row>
    <row r="49" spans="1:7">
      <c r="A49" s="2">
        <v>47</v>
      </c>
      <c r="B49" s="2" t="s">
        <v>36</v>
      </c>
      <c r="C49" s="2" t="s">
        <v>37</v>
      </c>
      <c r="D49" s="2" t="s">
        <v>7</v>
      </c>
      <c r="E49" s="7" t="s">
        <v>191</v>
      </c>
      <c r="F49" s="2" t="s">
        <v>209</v>
      </c>
      <c r="G49" s="4">
        <v>45390.14</v>
      </c>
    </row>
    <row r="50" spans="1:7">
      <c r="A50" s="2">
        <v>48</v>
      </c>
      <c r="B50" s="2" t="s">
        <v>36</v>
      </c>
      <c r="C50" s="2" t="s">
        <v>37</v>
      </c>
      <c r="D50" s="2" t="s">
        <v>11</v>
      </c>
      <c r="E50" s="7" t="s">
        <v>210</v>
      </c>
      <c r="F50" s="2" t="s">
        <v>211</v>
      </c>
      <c r="G50" s="4">
        <v>47675.07</v>
      </c>
    </row>
    <row r="51" spans="1:7">
      <c r="A51" s="2">
        <v>49</v>
      </c>
      <c r="B51" s="2" t="s">
        <v>36</v>
      </c>
      <c r="C51" s="2" t="s">
        <v>37</v>
      </c>
      <c r="D51" s="2" t="s">
        <v>11</v>
      </c>
      <c r="E51" s="7" t="s">
        <v>212</v>
      </c>
      <c r="F51" s="2" t="s">
        <v>213</v>
      </c>
      <c r="G51" s="4">
        <v>47675.07</v>
      </c>
    </row>
    <row r="52" spans="1:7">
      <c r="A52" s="2">
        <v>50</v>
      </c>
      <c r="B52" s="2" t="s">
        <v>88</v>
      </c>
      <c r="C52" s="2" t="s">
        <v>214</v>
      </c>
      <c r="D52" s="2" t="s">
        <v>21</v>
      </c>
      <c r="E52" s="7" t="s">
        <v>215</v>
      </c>
      <c r="F52" s="2" t="s">
        <v>103</v>
      </c>
      <c r="G52" s="4">
        <v>10000</v>
      </c>
    </row>
    <row r="53" spans="1:7">
      <c r="A53" s="2">
        <v>51</v>
      </c>
      <c r="B53" s="2" t="s">
        <v>88</v>
      </c>
      <c r="C53" s="2" t="s">
        <v>214</v>
      </c>
      <c r="D53" s="2" t="s">
        <v>23</v>
      </c>
      <c r="E53" s="7" t="s">
        <v>216</v>
      </c>
      <c r="F53" s="2" t="s">
        <v>111</v>
      </c>
      <c r="G53" s="4">
        <v>10000</v>
      </c>
    </row>
    <row r="54" spans="1:7">
      <c r="A54" s="2">
        <v>52</v>
      </c>
      <c r="B54" s="2" t="s">
        <v>88</v>
      </c>
      <c r="C54" s="2" t="s">
        <v>214</v>
      </c>
      <c r="D54" s="2" t="s">
        <v>21</v>
      </c>
      <c r="E54" s="7" t="s">
        <v>217</v>
      </c>
      <c r="F54" s="2" t="s">
        <v>218</v>
      </c>
      <c r="G54" s="4">
        <v>15000</v>
      </c>
    </row>
    <row r="55" spans="1:7">
      <c r="A55" s="2">
        <v>53</v>
      </c>
      <c r="B55" s="2" t="s">
        <v>88</v>
      </c>
      <c r="C55" s="2" t="s">
        <v>214</v>
      </c>
      <c r="D55" s="2" t="s">
        <v>23</v>
      </c>
      <c r="E55" s="7" t="s">
        <v>219</v>
      </c>
      <c r="F55" s="2" t="s">
        <v>111</v>
      </c>
      <c r="G55" s="4">
        <v>10000</v>
      </c>
    </row>
    <row r="56" spans="1:7">
      <c r="A56" s="2">
        <v>54</v>
      </c>
      <c r="B56" s="2" t="s">
        <v>88</v>
      </c>
      <c r="C56" s="2" t="s">
        <v>214</v>
      </c>
      <c r="D56" s="2" t="s">
        <v>7</v>
      </c>
      <c r="E56" s="7" t="s">
        <v>220</v>
      </c>
      <c r="F56" s="2" t="s">
        <v>48</v>
      </c>
      <c r="G56" s="4">
        <v>30000</v>
      </c>
    </row>
    <row r="57" spans="1:7">
      <c r="A57" s="2">
        <v>55</v>
      </c>
      <c r="B57" s="2" t="s">
        <v>88</v>
      </c>
      <c r="C57" s="2" t="s">
        <v>214</v>
      </c>
      <c r="D57" s="2" t="s">
        <v>7</v>
      </c>
      <c r="E57" s="7" t="s">
        <v>221</v>
      </c>
      <c r="F57" s="2" t="s">
        <v>47</v>
      </c>
      <c r="G57" s="4">
        <v>5390.14</v>
      </c>
    </row>
    <row r="58" spans="1:7">
      <c r="A58" s="2">
        <v>56</v>
      </c>
      <c r="B58" s="2" t="s">
        <v>88</v>
      </c>
      <c r="C58" s="2" t="s">
        <v>214</v>
      </c>
      <c r="D58" s="2" t="s">
        <v>21</v>
      </c>
      <c r="E58" s="7" t="s">
        <v>222</v>
      </c>
      <c r="F58" s="2" t="s">
        <v>223</v>
      </c>
      <c r="G58" s="4">
        <v>5000</v>
      </c>
    </row>
    <row r="59" spans="1:7">
      <c r="A59" s="2">
        <v>57</v>
      </c>
      <c r="B59" s="2" t="s">
        <v>88</v>
      </c>
      <c r="C59" s="2" t="s">
        <v>214</v>
      </c>
      <c r="D59" s="2" t="s">
        <v>21</v>
      </c>
      <c r="E59" s="7" t="s">
        <v>224</v>
      </c>
      <c r="F59" s="2" t="s">
        <v>225</v>
      </c>
      <c r="G59" s="4">
        <v>10000</v>
      </c>
    </row>
    <row r="60" spans="1:7">
      <c r="A60" s="2">
        <v>58</v>
      </c>
      <c r="B60" s="2" t="s">
        <v>88</v>
      </c>
      <c r="C60" s="2" t="s">
        <v>214</v>
      </c>
      <c r="D60" s="2" t="s">
        <v>11</v>
      </c>
      <c r="E60" s="7" t="s">
        <v>226</v>
      </c>
      <c r="F60" s="2" t="s">
        <v>227</v>
      </c>
      <c r="G60" s="4">
        <v>95390.14</v>
      </c>
    </row>
    <row r="61" spans="1:7">
      <c r="A61" s="2">
        <v>59</v>
      </c>
      <c r="B61" s="2" t="s">
        <v>2</v>
      </c>
      <c r="C61" s="2" t="s">
        <v>151</v>
      </c>
      <c r="D61" s="2" t="s">
        <v>21</v>
      </c>
      <c r="E61" s="7" t="s">
        <v>228</v>
      </c>
      <c r="F61" s="2" t="s">
        <v>75</v>
      </c>
      <c r="G61" s="4">
        <v>30000</v>
      </c>
    </row>
    <row r="62" spans="1:7">
      <c r="A62" s="2">
        <v>60</v>
      </c>
      <c r="B62" s="2" t="s">
        <v>2</v>
      </c>
      <c r="C62" s="2" t="s">
        <v>151</v>
      </c>
      <c r="D62" s="2" t="s">
        <v>39</v>
      </c>
      <c r="E62" s="7" t="s">
        <v>229</v>
      </c>
      <c r="F62" s="2" t="s">
        <v>83</v>
      </c>
      <c r="G62" s="4">
        <v>30000</v>
      </c>
    </row>
    <row r="63" spans="1:7">
      <c r="A63" s="2">
        <v>61</v>
      </c>
      <c r="B63" s="2" t="s">
        <v>2</v>
      </c>
      <c r="C63" s="2" t="s">
        <v>151</v>
      </c>
      <c r="D63" s="2" t="s">
        <v>23</v>
      </c>
      <c r="E63" s="7" t="s">
        <v>230</v>
      </c>
      <c r="F63" s="2" t="s">
        <v>75</v>
      </c>
      <c r="G63" s="4">
        <v>15390</v>
      </c>
    </row>
    <row r="64" spans="1:7">
      <c r="A64" s="2">
        <v>62</v>
      </c>
      <c r="B64" s="2" t="s">
        <v>2</v>
      </c>
      <c r="C64" s="2" t="s">
        <v>151</v>
      </c>
      <c r="D64" s="2" t="s">
        <v>11</v>
      </c>
      <c r="E64" s="7" t="s">
        <v>231</v>
      </c>
      <c r="F64" s="2" t="s">
        <v>80</v>
      </c>
      <c r="G64" s="4">
        <v>95390.29</v>
      </c>
    </row>
    <row r="65" spans="1:8">
      <c r="A65" s="2">
        <v>63</v>
      </c>
      <c r="B65" s="2" t="s">
        <v>28</v>
      </c>
      <c r="C65" s="2" t="s">
        <v>185</v>
      </c>
      <c r="D65" s="2" t="s">
        <v>23</v>
      </c>
      <c r="E65" s="7" t="s">
        <v>232</v>
      </c>
      <c r="F65" s="2" t="s">
        <v>233</v>
      </c>
      <c r="G65" s="4">
        <v>20000</v>
      </c>
      <c r="H65" s="2" t="s">
        <v>234</v>
      </c>
    </row>
    <row r="66" spans="1:8">
      <c r="A66" s="2">
        <v>64</v>
      </c>
      <c r="B66" s="2" t="s">
        <v>113</v>
      </c>
      <c r="C66" s="2" t="s">
        <v>235</v>
      </c>
      <c r="D66" s="2" t="s">
        <v>34</v>
      </c>
      <c r="E66" s="7" t="s">
        <v>236</v>
      </c>
      <c r="F66" s="2" t="s">
        <v>237</v>
      </c>
      <c r="G66" s="4">
        <v>6000</v>
      </c>
    </row>
    <row r="67" spans="1:8">
      <c r="A67" s="2">
        <v>65</v>
      </c>
      <c r="B67" s="2" t="s">
        <v>113</v>
      </c>
      <c r="C67" s="2" t="s">
        <v>235</v>
      </c>
      <c r="D67" s="2" t="s">
        <v>34</v>
      </c>
      <c r="E67" s="2" t="s">
        <v>238</v>
      </c>
      <c r="F67" s="2" t="s">
        <v>239</v>
      </c>
      <c r="G67" s="4">
        <v>4000</v>
      </c>
    </row>
    <row r="68" spans="1:8">
      <c r="A68" s="2">
        <v>66</v>
      </c>
      <c r="B68" s="2" t="s">
        <v>113</v>
      </c>
      <c r="C68" s="2" t="s">
        <v>235</v>
      </c>
      <c r="D68" s="2" t="s">
        <v>39</v>
      </c>
      <c r="E68" s="7" t="s">
        <v>240</v>
      </c>
      <c r="F68" s="2" t="s">
        <v>241</v>
      </c>
      <c r="G68" s="4">
        <v>25000</v>
      </c>
    </row>
    <row r="69" spans="1:8">
      <c r="A69" s="2">
        <v>67</v>
      </c>
      <c r="B69" s="2" t="s">
        <v>113</v>
      </c>
      <c r="C69" s="2" t="s">
        <v>235</v>
      </c>
      <c r="D69" s="2" t="s">
        <v>11</v>
      </c>
      <c r="E69" s="2" t="s">
        <v>242</v>
      </c>
      <c r="F69" s="2" t="s">
        <v>243</v>
      </c>
      <c r="G69" s="4">
        <v>95390</v>
      </c>
    </row>
    <row r="70" spans="1:8">
      <c r="A70" s="2">
        <v>68</v>
      </c>
      <c r="B70" s="2" t="s">
        <v>113</v>
      </c>
      <c r="C70" s="2" t="s">
        <v>235</v>
      </c>
      <c r="D70" s="2" t="s">
        <v>11</v>
      </c>
      <c r="E70" s="2" t="s">
        <v>244</v>
      </c>
      <c r="F70" s="2" t="s">
        <v>211</v>
      </c>
      <c r="G70" s="4">
        <v>10390</v>
      </c>
    </row>
    <row r="71" spans="1:8">
      <c r="A71" s="2">
        <v>69</v>
      </c>
      <c r="B71" s="2" t="s">
        <v>113</v>
      </c>
      <c r="C71" s="2" t="s">
        <v>235</v>
      </c>
      <c r="D71" s="2" t="s">
        <v>23</v>
      </c>
      <c r="E71" s="2" t="s">
        <v>245</v>
      </c>
      <c r="F71" s="2" t="s">
        <v>233</v>
      </c>
      <c r="G71" s="4">
        <v>20000</v>
      </c>
    </row>
    <row r="72" spans="1:8">
      <c r="A72" s="2">
        <v>70</v>
      </c>
      <c r="B72" s="2" t="s">
        <v>113</v>
      </c>
      <c r="C72" s="2" t="s">
        <v>235</v>
      </c>
      <c r="D72" s="2" t="s">
        <v>7</v>
      </c>
      <c r="E72" s="2" t="s">
        <v>246</v>
      </c>
      <c r="F72" s="2" t="s">
        <v>247</v>
      </c>
      <c r="G72" s="4">
        <v>25000</v>
      </c>
    </row>
    <row r="73" spans="1:8">
      <c r="A73" s="2">
        <v>71</v>
      </c>
      <c r="B73" s="2" t="s">
        <v>113</v>
      </c>
      <c r="C73" s="2" t="s">
        <v>235</v>
      </c>
      <c r="D73" s="2" t="s">
        <v>14</v>
      </c>
      <c r="E73" s="2" t="s">
        <v>248</v>
      </c>
      <c r="F73" s="2" t="s">
        <v>249</v>
      </c>
      <c r="G73" s="4">
        <v>5000</v>
      </c>
    </row>
    <row r="74" spans="1:8">
      <c r="A74" s="2">
        <v>72</v>
      </c>
      <c r="B74" s="2" t="s">
        <v>2</v>
      </c>
      <c r="C74" s="2" t="s">
        <v>151</v>
      </c>
      <c r="D74" s="2" t="s">
        <v>7</v>
      </c>
      <c r="E74" s="2" t="s">
        <v>250</v>
      </c>
      <c r="F74" s="2" t="s">
        <v>234</v>
      </c>
      <c r="G74" s="4">
        <v>20000</v>
      </c>
    </row>
    <row r="75" spans="1:8">
      <c r="A75" s="2">
        <v>73</v>
      </c>
      <c r="B75" s="2" t="s">
        <v>113</v>
      </c>
      <c r="C75" s="2" t="s">
        <v>251</v>
      </c>
      <c r="D75" s="2" t="s">
        <v>11</v>
      </c>
      <c r="E75" s="2" t="s">
        <v>252</v>
      </c>
      <c r="F75" s="2" t="s">
        <v>75</v>
      </c>
      <c r="G75" s="4">
        <v>40000</v>
      </c>
    </row>
    <row r="76" spans="1:8">
      <c r="A76" s="2">
        <v>74</v>
      </c>
      <c r="B76" s="2" t="s">
        <v>113</v>
      </c>
      <c r="C76" s="2" t="s">
        <v>251</v>
      </c>
      <c r="D76" s="2" t="s">
        <v>11</v>
      </c>
      <c r="E76" s="2" t="s">
        <v>253</v>
      </c>
      <c r="F76" s="2" t="s">
        <v>254</v>
      </c>
      <c r="G76" s="4">
        <v>15000</v>
      </c>
    </row>
    <row r="77" spans="1:8">
      <c r="A77" s="2">
        <v>75</v>
      </c>
      <c r="B77" s="2" t="s">
        <v>113</v>
      </c>
      <c r="C77" s="2" t="s">
        <v>251</v>
      </c>
      <c r="D77" s="2" t="s">
        <v>11</v>
      </c>
      <c r="E77" s="2" t="s">
        <v>255</v>
      </c>
      <c r="F77" s="2" t="s">
        <v>254</v>
      </c>
      <c r="G77" s="4">
        <v>40000</v>
      </c>
    </row>
    <row r="78" spans="1:8">
      <c r="A78" s="2">
        <v>76</v>
      </c>
      <c r="B78" s="2" t="s">
        <v>113</v>
      </c>
      <c r="C78" s="2" t="s">
        <v>251</v>
      </c>
      <c r="D78" s="2" t="s">
        <v>21</v>
      </c>
      <c r="E78" s="2" t="s">
        <v>256</v>
      </c>
      <c r="F78" s="2" t="s">
        <v>257</v>
      </c>
      <c r="G78" s="4">
        <v>10000</v>
      </c>
    </row>
    <row r="79" spans="1:8">
      <c r="A79" s="2">
        <v>77</v>
      </c>
      <c r="B79" s="2" t="s">
        <v>113</v>
      </c>
      <c r="C79" s="2" t="s">
        <v>251</v>
      </c>
      <c r="D79" s="2" t="s">
        <v>34</v>
      </c>
      <c r="E79" s="2" t="s">
        <v>259</v>
      </c>
      <c r="F79" s="2" t="s">
        <v>258</v>
      </c>
      <c r="G79" s="4">
        <v>7000</v>
      </c>
    </row>
    <row r="80" spans="1:8">
      <c r="A80" s="2">
        <v>78</v>
      </c>
      <c r="B80" s="2" t="s">
        <v>113</v>
      </c>
      <c r="C80" s="2" t="s">
        <v>251</v>
      </c>
      <c r="D80" s="2" t="s">
        <v>21</v>
      </c>
      <c r="E80" s="2" t="s">
        <v>260</v>
      </c>
      <c r="F80" s="2" t="s">
        <v>234</v>
      </c>
      <c r="G80" s="4">
        <v>15000</v>
      </c>
    </row>
    <row r="81" spans="1:8">
      <c r="A81" s="2">
        <v>79</v>
      </c>
      <c r="B81" s="2" t="s">
        <v>113</v>
      </c>
      <c r="C81" s="2" t="s">
        <v>251</v>
      </c>
      <c r="D81" s="2" t="s">
        <v>21</v>
      </c>
      <c r="E81" s="2" t="s">
        <v>261</v>
      </c>
      <c r="F81" s="2" t="s">
        <v>75</v>
      </c>
      <c r="G81" s="4">
        <v>15000</v>
      </c>
    </row>
    <row r="82" spans="1:8">
      <c r="A82" s="2">
        <v>80</v>
      </c>
      <c r="B82" s="2" t="s">
        <v>113</v>
      </c>
      <c r="C82" s="2" t="s">
        <v>251</v>
      </c>
      <c r="D82" s="2" t="s">
        <v>7</v>
      </c>
      <c r="E82" s="2" t="s">
        <v>262</v>
      </c>
      <c r="F82" s="2" t="s">
        <v>75</v>
      </c>
      <c r="G82" s="4">
        <v>12000</v>
      </c>
    </row>
    <row r="83" spans="1:8">
      <c r="A83" s="2">
        <v>81</v>
      </c>
      <c r="B83" s="2" t="s">
        <v>113</v>
      </c>
      <c r="C83" s="2" t="s">
        <v>251</v>
      </c>
      <c r="D83" s="2" t="s">
        <v>7</v>
      </c>
      <c r="E83" s="2" t="s">
        <v>263</v>
      </c>
      <c r="F83" s="2" t="s">
        <v>83</v>
      </c>
      <c r="G83" s="4">
        <v>16000</v>
      </c>
    </row>
    <row r="84" spans="1:8">
      <c r="A84" s="2">
        <v>82</v>
      </c>
      <c r="B84" s="2" t="s">
        <v>113</v>
      </c>
      <c r="C84" s="2" t="s">
        <v>251</v>
      </c>
      <c r="D84" s="2" t="s">
        <v>34</v>
      </c>
      <c r="E84" s="2" t="s">
        <v>264</v>
      </c>
      <c r="F84" s="2" t="s">
        <v>80</v>
      </c>
      <c r="G84" s="4">
        <v>20000</v>
      </c>
    </row>
    <row r="85" spans="1:8">
      <c r="A85" s="2">
        <v>83</v>
      </c>
      <c r="B85" s="2" t="s">
        <v>88</v>
      </c>
      <c r="C85" s="2" t="s">
        <v>265</v>
      </c>
      <c r="D85" s="2" t="s">
        <v>11</v>
      </c>
      <c r="E85" s="2" t="s">
        <v>255</v>
      </c>
      <c r="F85" s="2" t="s">
        <v>266</v>
      </c>
      <c r="G85" s="4">
        <v>80000</v>
      </c>
    </row>
    <row r="86" spans="1:8">
      <c r="A86" s="2">
        <v>84</v>
      </c>
      <c r="B86" s="2" t="s">
        <v>88</v>
      </c>
      <c r="C86" s="2" t="s">
        <v>265</v>
      </c>
      <c r="D86" s="2" t="s">
        <v>11</v>
      </c>
      <c r="E86" s="2" t="s">
        <v>267</v>
      </c>
      <c r="F86" s="2" t="s">
        <v>75</v>
      </c>
      <c r="G86" s="4">
        <v>15390.29</v>
      </c>
    </row>
    <row r="87" spans="1:8">
      <c r="A87" s="2">
        <v>85</v>
      </c>
      <c r="B87" s="2" t="s">
        <v>88</v>
      </c>
      <c r="C87" s="2" t="s">
        <v>265</v>
      </c>
      <c r="D87" s="2" t="s">
        <v>21</v>
      </c>
      <c r="E87" s="2" t="s">
        <v>268</v>
      </c>
      <c r="F87" s="2" t="s">
        <v>234</v>
      </c>
      <c r="G87" s="4">
        <v>10000</v>
      </c>
    </row>
    <row r="88" spans="1:8">
      <c r="A88" s="2">
        <v>86</v>
      </c>
      <c r="B88" s="2" t="s">
        <v>88</v>
      </c>
      <c r="C88" s="2" t="s">
        <v>265</v>
      </c>
      <c r="D88" s="2" t="s">
        <v>21</v>
      </c>
      <c r="E88" s="2" t="s">
        <v>269</v>
      </c>
      <c r="F88" s="2" t="s">
        <v>234</v>
      </c>
      <c r="G88" s="4">
        <v>20000</v>
      </c>
    </row>
    <row r="89" spans="1:8">
      <c r="A89" s="2">
        <v>87</v>
      </c>
      <c r="B89" s="2" t="s">
        <v>88</v>
      </c>
      <c r="C89" s="2" t="s">
        <v>265</v>
      </c>
      <c r="D89" s="2" t="s">
        <v>11</v>
      </c>
      <c r="E89" s="2" t="s">
        <v>270</v>
      </c>
      <c r="F89" s="2" t="s">
        <v>271</v>
      </c>
      <c r="G89" s="4">
        <v>5000</v>
      </c>
    </row>
    <row r="90" spans="1:8">
      <c r="A90" s="2">
        <v>88</v>
      </c>
      <c r="B90" s="2" t="s">
        <v>88</v>
      </c>
      <c r="C90" s="2" t="s">
        <v>265</v>
      </c>
      <c r="D90" s="2" t="s">
        <v>23</v>
      </c>
      <c r="E90" s="2" t="s">
        <v>272</v>
      </c>
      <c r="F90" s="2" t="s">
        <v>273</v>
      </c>
      <c r="G90" s="4">
        <v>7000</v>
      </c>
      <c r="H90" s="2" t="s">
        <v>266</v>
      </c>
    </row>
    <row r="91" spans="1:8">
      <c r="A91" s="2">
        <v>89</v>
      </c>
      <c r="B91" s="2" t="s">
        <v>88</v>
      </c>
      <c r="C91" s="2" t="s">
        <v>265</v>
      </c>
      <c r="D91" s="2" t="s">
        <v>7</v>
      </c>
      <c r="E91" s="2" t="s">
        <v>274</v>
      </c>
      <c r="F91" s="2" t="s">
        <v>101</v>
      </c>
      <c r="G91" s="4">
        <v>7630</v>
      </c>
    </row>
    <row r="92" spans="1:8">
      <c r="A92" s="2">
        <v>90</v>
      </c>
      <c r="B92" s="2" t="s">
        <v>88</v>
      </c>
      <c r="C92" s="2" t="s">
        <v>265</v>
      </c>
      <c r="D92" s="2" t="s">
        <v>7</v>
      </c>
      <c r="E92" s="2" t="s">
        <v>275</v>
      </c>
      <c r="F92" s="2" t="s">
        <v>48</v>
      </c>
      <c r="G92" s="4">
        <v>10000</v>
      </c>
    </row>
    <row r="93" spans="1:8">
      <c r="A93" s="2">
        <v>91</v>
      </c>
      <c r="B93" s="2" t="s">
        <v>88</v>
      </c>
      <c r="C93" s="2" t="s">
        <v>265</v>
      </c>
      <c r="D93" s="2" t="s">
        <v>21</v>
      </c>
      <c r="E93" s="2" t="s">
        <v>276</v>
      </c>
      <c r="F93" s="2" t="s">
        <v>103</v>
      </c>
      <c r="G93" s="4">
        <v>8000</v>
      </c>
    </row>
    <row r="94" spans="1:8">
      <c r="A94" s="2">
        <v>92</v>
      </c>
      <c r="B94" s="2" t="s">
        <v>88</v>
      </c>
      <c r="C94" s="2" t="s">
        <v>265</v>
      </c>
      <c r="D94" s="2" t="s">
        <v>23</v>
      </c>
      <c r="E94" s="2" t="s">
        <v>277</v>
      </c>
      <c r="F94" s="2" t="s">
        <v>111</v>
      </c>
      <c r="G94" s="4">
        <v>7000</v>
      </c>
    </row>
    <row r="95" spans="1:8">
      <c r="A95" s="2">
        <v>93</v>
      </c>
      <c r="B95" s="2" t="s">
        <v>88</v>
      </c>
      <c r="C95" s="2" t="s">
        <v>265</v>
      </c>
      <c r="D95" s="2" t="s">
        <v>23</v>
      </c>
      <c r="E95" s="2" t="s">
        <v>278</v>
      </c>
      <c r="F95" s="2" t="s">
        <v>105</v>
      </c>
      <c r="G95" s="4">
        <v>5000</v>
      </c>
    </row>
    <row r="96" spans="1:8">
      <c r="A96" s="2">
        <v>94</v>
      </c>
      <c r="B96" s="2" t="s">
        <v>88</v>
      </c>
      <c r="C96" s="2" t="s">
        <v>265</v>
      </c>
      <c r="D96" s="2" t="s">
        <v>7</v>
      </c>
      <c r="E96" s="2" t="s">
        <v>279</v>
      </c>
      <c r="F96" s="2" t="s">
        <v>280</v>
      </c>
      <c r="G96" s="4">
        <v>5760</v>
      </c>
    </row>
    <row r="97" spans="1:7">
      <c r="A97" s="2">
        <v>95</v>
      </c>
      <c r="B97" s="2" t="s">
        <v>88</v>
      </c>
      <c r="C97" s="2" t="s">
        <v>265</v>
      </c>
      <c r="D97" s="2" t="s">
        <v>34</v>
      </c>
      <c r="E97" s="2" t="s">
        <v>281</v>
      </c>
      <c r="F97" s="2" t="s">
        <v>282</v>
      </c>
      <c r="G97" s="4">
        <v>5000</v>
      </c>
    </row>
    <row r="98" spans="1:7">
      <c r="A98" s="2">
        <v>96</v>
      </c>
      <c r="B98" s="2" t="s">
        <v>88</v>
      </c>
      <c r="C98" s="2" t="s">
        <v>265</v>
      </c>
      <c r="D98" s="2" t="s">
        <v>97</v>
      </c>
      <c r="E98" s="2" t="s">
        <v>283</v>
      </c>
      <c r="F98" s="2" t="s">
        <v>75</v>
      </c>
      <c r="G98" s="4">
        <v>5000</v>
      </c>
    </row>
    <row r="99" spans="1:7">
      <c r="A99" s="2">
        <v>97</v>
      </c>
      <c r="B99" s="2" t="s">
        <v>88</v>
      </c>
      <c r="C99" s="2" t="s">
        <v>284</v>
      </c>
      <c r="D99" s="2" t="s">
        <v>11</v>
      </c>
      <c r="E99" s="2" t="s">
        <v>285</v>
      </c>
      <c r="F99" s="2" t="s">
        <v>286</v>
      </c>
      <c r="G99" s="4">
        <v>95390.14</v>
      </c>
    </row>
    <row r="100" spans="1:7">
      <c r="A100" s="2">
        <v>98</v>
      </c>
      <c r="B100" s="2" t="s">
        <v>88</v>
      </c>
      <c r="C100" s="2" t="s">
        <v>284</v>
      </c>
      <c r="D100" s="2" t="s">
        <v>21</v>
      </c>
      <c r="E100" s="2" t="s">
        <v>287</v>
      </c>
      <c r="F100" s="2" t="s">
        <v>103</v>
      </c>
      <c r="G100" s="4">
        <v>3495.86</v>
      </c>
    </row>
    <row r="101" spans="1:7">
      <c r="A101" s="2">
        <v>99</v>
      </c>
      <c r="B101" s="2" t="s">
        <v>88</v>
      </c>
      <c r="C101" s="2" t="s">
        <v>284</v>
      </c>
      <c r="D101" s="2" t="s">
        <v>21</v>
      </c>
      <c r="E101" s="2" t="s">
        <v>288</v>
      </c>
      <c r="F101" s="2" t="s">
        <v>103</v>
      </c>
      <c r="G101" s="4">
        <v>25394.14</v>
      </c>
    </row>
    <row r="102" spans="1:7">
      <c r="A102" s="2">
        <v>100</v>
      </c>
      <c r="B102" s="2" t="s">
        <v>88</v>
      </c>
      <c r="C102" s="2" t="s">
        <v>284</v>
      </c>
      <c r="D102" s="2" t="s">
        <v>21</v>
      </c>
      <c r="E102" s="2" t="s">
        <v>289</v>
      </c>
      <c r="F102" s="2" t="s">
        <v>103</v>
      </c>
      <c r="G102" s="4">
        <v>6500</v>
      </c>
    </row>
    <row r="103" spans="1:7">
      <c r="A103" s="2">
        <v>101</v>
      </c>
      <c r="B103" s="2" t="s">
        <v>88</v>
      </c>
      <c r="C103" s="2" t="s">
        <v>284</v>
      </c>
      <c r="D103" s="2" t="s">
        <v>11</v>
      </c>
      <c r="E103" s="2" t="s">
        <v>290</v>
      </c>
      <c r="F103" s="2" t="s">
        <v>291</v>
      </c>
      <c r="G103" s="4">
        <v>10000</v>
      </c>
    </row>
    <row r="104" spans="1:7">
      <c r="A104" s="2">
        <v>102</v>
      </c>
      <c r="B104" s="2" t="s">
        <v>88</v>
      </c>
      <c r="C104" s="2" t="s">
        <v>284</v>
      </c>
      <c r="D104" s="2" t="s">
        <v>21</v>
      </c>
      <c r="E104" s="2" t="s">
        <v>292</v>
      </c>
      <c r="F104" s="2" t="s">
        <v>293</v>
      </c>
      <c r="G104" s="4">
        <v>5000</v>
      </c>
    </row>
    <row r="105" spans="1:7">
      <c r="A105" s="2">
        <v>103</v>
      </c>
      <c r="B105" s="2" t="s">
        <v>88</v>
      </c>
      <c r="C105" s="2" t="s">
        <v>284</v>
      </c>
      <c r="D105" s="2" t="s">
        <v>21</v>
      </c>
      <c r="E105" s="2" t="s">
        <v>294</v>
      </c>
      <c r="F105" s="2" t="s">
        <v>293</v>
      </c>
      <c r="G105" s="4">
        <v>5000</v>
      </c>
    </row>
    <row r="106" spans="1:7">
      <c r="A106" s="2">
        <v>104</v>
      </c>
      <c r="B106" s="2" t="s">
        <v>88</v>
      </c>
      <c r="C106" s="2" t="s">
        <v>284</v>
      </c>
      <c r="D106" s="2" t="s">
        <v>21</v>
      </c>
      <c r="E106" s="2" t="s">
        <v>295</v>
      </c>
      <c r="F106" s="2" t="s">
        <v>103</v>
      </c>
      <c r="G106" s="4">
        <v>5000</v>
      </c>
    </row>
    <row r="107" spans="1:7">
      <c r="A107" s="2">
        <v>105</v>
      </c>
      <c r="B107" s="2" t="s">
        <v>88</v>
      </c>
      <c r="C107" s="2" t="s">
        <v>284</v>
      </c>
      <c r="D107" s="2" t="s">
        <v>21</v>
      </c>
      <c r="E107" s="2" t="s">
        <v>296</v>
      </c>
      <c r="F107" s="2" t="s">
        <v>103</v>
      </c>
      <c r="G107" s="4">
        <v>5000</v>
      </c>
    </row>
    <row r="108" spans="1:7">
      <c r="A108" s="2">
        <v>106</v>
      </c>
      <c r="B108" s="2" t="s">
        <v>88</v>
      </c>
      <c r="C108" s="2" t="s">
        <v>284</v>
      </c>
      <c r="D108" s="2" t="s">
        <v>21</v>
      </c>
      <c r="E108" s="2" t="s">
        <v>297</v>
      </c>
      <c r="F108" s="2" t="s">
        <v>99</v>
      </c>
      <c r="G108" s="4">
        <v>5000</v>
      </c>
    </row>
    <row r="109" spans="1:7">
      <c r="A109" s="2">
        <v>107</v>
      </c>
      <c r="B109" s="2" t="s">
        <v>88</v>
      </c>
      <c r="C109" s="2" t="s">
        <v>284</v>
      </c>
      <c r="D109" s="2" t="s">
        <v>21</v>
      </c>
      <c r="E109" s="2" t="s">
        <v>298</v>
      </c>
      <c r="F109" s="2" t="s">
        <v>99</v>
      </c>
      <c r="G109" s="4">
        <v>10000</v>
      </c>
    </row>
    <row r="110" spans="1:7">
      <c r="A110" s="2">
        <v>108</v>
      </c>
      <c r="B110" s="2" t="s">
        <v>88</v>
      </c>
      <c r="C110" s="2" t="s">
        <v>284</v>
      </c>
      <c r="D110" s="2" t="s">
        <v>21</v>
      </c>
      <c r="E110" s="2" t="s">
        <v>299</v>
      </c>
      <c r="F110" s="2" t="s">
        <v>300</v>
      </c>
      <c r="G110" s="4">
        <v>10000</v>
      </c>
    </row>
    <row r="111" spans="1:7">
      <c r="F111" s="2" t="s">
        <v>301</v>
      </c>
      <c r="G111" s="4">
        <f>SUM(G3:G110)</f>
        <v>2092762.42</v>
      </c>
    </row>
    <row r="112" spans="1:7">
      <c r="G112" s="4"/>
    </row>
    <row r="113" spans="5:8">
      <c r="E113" s="19" t="s">
        <v>154</v>
      </c>
      <c r="F113" s="20">
        <v>174881931.90000001</v>
      </c>
      <c r="G113" s="22">
        <v>1.2E-2</v>
      </c>
      <c r="H113" s="21">
        <f>F113*G113</f>
        <v>2098583.1828000001</v>
      </c>
    </row>
    <row r="114" spans="5:8">
      <c r="G114" s="4"/>
    </row>
    <row r="115" spans="5:8">
      <c r="F115" s="14"/>
      <c r="G115" s="16" t="s">
        <v>153</v>
      </c>
      <c r="H115" s="21">
        <f>G111-H113</f>
        <v>-5820.7628000001423</v>
      </c>
    </row>
    <row r="116" spans="5:8">
      <c r="G116" s="4"/>
    </row>
    <row r="117" spans="5:8">
      <c r="G117" s="4"/>
    </row>
    <row r="118" spans="5:8">
      <c r="G118" s="4"/>
    </row>
    <row r="119" spans="5:8">
      <c r="G119" s="4"/>
    </row>
    <row r="120" spans="5:8">
      <c r="G120" s="4"/>
    </row>
    <row r="121" spans="5:8">
      <c r="G121" s="4"/>
    </row>
    <row r="122" spans="5:8">
      <c r="G122" s="4"/>
    </row>
    <row r="123" spans="5:8">
      <c r="G123" s="4"/>
    </row>
    <row r="124" spans="5:8">
      <c r="G124" s="4"/>
    </row>
    <row r="125" spans="5:8">
      <c r="G125" s="4"/>
    </row>
    <row r="126" spans="5:8">
      <c r="G126" s="4"/>
    </row>
    <row r="127" spans="5:8">
      <c r="G127" s="4"/>
    </row>
    <row r="128" spans="5:8">
      <c r="G128" s="4"/>
    </row>
    <row r="129" spans="7:7">
      <c r="G129" s="4"/>
    </row>
    <row r="130" spans="7:7">
      <c r="G130" s="4"/>
    </row>
    <row r="131" spans="7:7">
      <c r="G131" s="4"/>
    </row>
    <row r="132" spans="7:7">
      <c r="G132" s="4"/>
    </row>
    <row r="133" spans="7:7">
      <c r="G133" s="4"/>
    </row>
    <row r="134" spans="7:7">
      <c r="G134" s="4"/>
    </row>
    <row r="135" spans="7:7">
      <c r="G135" s="4"/>
    </row>
    <row r="136" spans="7:7">
      <c r="G136" s="4"/>
    </row>
    <row r="137" spans="7:7">
      <c r="G137" s="4"/>
    </row>
    <row r="138" spans="7:7">
      <c r="G138" s="4"/>
    </row>
    <row r="139" spans="7:7">
      <c r="G139" s="4"/>
    </row>
    <row r="140" spans="7:7">
      <c r="G140" s="4"/>
    </row>
    <row r="141" spans="7:7">
      <c r="G141" s="4"/>
    </row>
    <row r="142" spans="7:7">
      <c r="G142" s="4"/>
    </row>
    <row r="143" spans="7:7">
      <c r="G143" s="4"/>
    </row>
    <row r="144" spans="7:7">
      <c r="G144" s="4"/>
    </row>
    <row r="145" spans="7:7">
      <c r="G145" s="4"/>
    </row>
    <row r="146" spans="7:7">
      <c r="G146" s="4"/>
    </row>
    <row r="147" spans="7:7">
      <c r="G147" s="4"/>
    </row>
    <row r="148" spans="7:7">
      <c r="G148" s="4"/>
    </row>
    <row r="149" spans="7:7">
      <c r="G149" s="4"/>
    </row>
    <row r="150" spans="7:7">
      <c r="G150" s="4"/>
    </row>
    <row r="151" spans="7:7">
      <c r="G151" s="4"/>
    </row>
    <row r="152" spans="7:7">
      <c r="G152" s="4"/>
    </row>
    <row r="153" spans="7:7">
      <c r="G153" s="4"/>
    </row>
    <row r="154" spans="7:7">
      <c r="G154" s="4"/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4"/>
  <sheetViews>
    <sheetView topLeftCell="A42" workbookViewId="0">
      <selection activeCell="A60" sqref="A60"/>
    </sheetView>
  </sheetViews>
  <sheetFormatPr defaultRowHeight="11.25"/>
  <cols>
    <col min="1" max="1" width="7.5703125" style="2" bestFit="1" customWidth="1"/>
    <col min="2" max="2" width="5" style="2" bestFit="1" customWidth="1"/>
    <col min="3" max="3" width="4.140625" style="2" bestFit="1" customWidth="1"/>
    <col min="4" max="4" width="18.42578125" style="2" bestFit="1" customWidth="1"/>
    <col min="5" max="5" width="40.42578125" style="2" bestFit="1" customWidth="1"/>
    <col min="6" max="6" width="18.85546875" style="2" bestFit="1" customWidth="1"/>
    <col min="7" max="8" width="10.5703125" style="2" bestFit="1" customWidth="1"/>
    <col min="9" max="16384" width="9.140625" style="2"/>
  </cols>
  <sheetData>
    <row r="1" spans="1:7">
      <c r="A1" s="3"/>
      <c r="E1" s="2" t="s">
        <v>155</v>
      </c>
      <c r="G1" s="4"/>
    </row>
    <row r="2" spans="1:7" s="3" customFormat="1">
      <c r="A2" s="3" t="s">
        <v>6</v>
      </c>
      <c r="B2" s="8" t="s">
        <v>0</v>
      </c>
      <c r="C2" s="3" t="s">
        <v>1</v>
      </c>
      <c r="D2" s="3" t="s">
        <v>3</v>
      </c>
      <c r="E2" s="3" t="s">
        <v>5</v>
      </c>
      <c r="F2" s="3" t="s">
        <v>9</v>
      </c>
      <c r="G2" s="10" t="s">
        <v>4</v>
      </c>
    </row>
    <row r="3" spans="1:7">
      <c r="A3" s="2" t="s">
        <v>97</v>
      </c>
      <c r="B3" s="2">
        <v>96</v>
      </c>
      <c r="C3" s="2" t="s">
        <v>88</v>
      </c>
      <c r="D3" s="2" t="s">
        <v>265</v>
      </c>
      <c r="E3" s="2" t="s">
        <v>283</v>
      </c>
      <c r="F3" s="2" t="s">
        <v>75</v>
      </c>
      <c r="G3" s="4">
        <v>5000</v>
      </c>
    </row>
    <row r="4" spans="1:7">
      <c r="A4" s="2" t="s">
        <v>14</v>
      </c>
      <c r="B4" s="2">
        <v>71</v>
      </c>
      <c r="C4" s="2" t="s">
        <v>113</v>
      </c>
      <c r="D4" s="2" t="s">
        <v>235</v>
      </c>
      <c r="E4" s="2" t="s">
        <v>248</v>
      </c>
      <c r="F4" s="2" t="s">
        <v>249</v>
      </c>
      <c r="G4" s="4">
        <v>5000</v>
      </c>
    </row>
    <row r="5" spans="1:7">
      <c r="A5" s="2" t="s">
        <v>21</v>
      </c>
      <c r="B5" s="2">
        <v>1</v>
      </c>
      <c r="C5" s="2" t="s">
        <v>2</v>
      </c>
      <c r="D5" s="2" t="s">
        <v>158</v>
      </c>
      <c r="E5" s="7" t="s">
        <v>159</v>
      </c>
      <c r="F5" s="2" t="s">
        <v>80</v>
      </c>
      <c r="G5" s="4">
        <v>17000</v>
      </c>
    </row>
    <row r="6" spans="1:7">
      <c r="A6" s="2" t="s">
        <v>21</v>
      </c>
      <c r="B6" s="2">
        <v>4</v>
      </c>
      <c r="C6" s="2" t="s">
        <v>2</v>
      </c>
      <c r="D6" s="2" t="s">
        <v>158</v>
      </c>
      <c r="E6" s="7" t="s">
        <v>162</v>
      </c>
      <c r="F6" s="2" t="s">
        <v>83</v>
      </c>
      <c r="G6" s="4">
        <v>10000</v>
      </c>
    </row>
    <row r="7" spans="1:7">
      <c r="A7" s="2" t="s">
        <v>21</v>
      </c>
      <c r="B7" s="2">
        <v>5</v>
      </c>
      <c r="C7" s="2" t="s">
        <v>2</v>
      </c>
      <c r="D7" s="2" t="s">
        <v>158</v>
      </c>
      <c r="E7" s="7" t="s">
        <v>163</v>
      </c>
      <c r="F7" s="2" t="s">
        <v>75</v>
      </c>
      <c r="G7" s="4">
        <v>3000</v>
      </c>
    </row>
    <row r="8" spans="1:7">
      <c r="A8" s="2" t="s">
        <v>21</v>
      </c>
      <c r="B8" s="2">
        <v>30</v>
      </c>
      <c r="C8" s="2" t="s">
        <v>2</v>
      </c>
      <c r="D8" s="2" t="s">
        <v>152</v>
      </c>
      <c r="E8" s="7" t="s">
        <v>195</v>
      </c>
      <c r="F8" s="2" t="s">
        <v>75</v>
      </c>
      <c r="G8" s="4">
        <v>5000</v>
      </c>
    </row>
    <row r="9" spans="1:7">
      <c r="A9" s="2" t="s">
        <v>21</v>
      </c>
      <c r="B9" s="2">
        <v>33</v>
      </c>
      <c r="C9" s="2" t="s">
        <v>2</v>
      </c>
      <c r="D9" s="2" t="s">
        <v>152</v>
      </c>
      <c r="E9" s="7" t="s">
        <v>197</v>
      </c>
      <c r="F9" s="2" t="s">
        <v>75</v>
      </c>
      <c r="G9" s="4">
        <v>5000</v>
      </c>
    </row>
    <row r="10" spans="1:7">
      <c r="A10" s="2" t="s">
        <v>21</v>
      </c>
      <c r="B10" s="2">
        <v>35</v>
      </c>
      <c r="C10" s="2" t="s">
        <v>2</v>
      </c>
      <c r="D10" s="2" t="s">
        <v>152</v>
      </c>
      <c r="E10" s="7" t="s">
        <v>199</v>
      </c>
      <c r="F10" s="2" t="s">
        <v>75</v>
      </c>
      <c r="G10" s="4">
        <v>2000</v>
      </c>
    </row>
    <row r="11" spans="1:7">
      <c r="A11" s="2" t="s">
        <v>21</v>
      </c>
      <c r="B11" s="2">
        <v>39</v>
      </c>
      <c r="C11" s="2" t="s">
        <v>2</v>
      </c>
      <c r="D11" s="2" t="s">
        <v>152</v>
      </c>
      <c r="E11" s="7" t="s">
        <v>203</v>
      </c>
      <c r="F11" s="2" t="s">
        <v>75</v>
      </c>
      <c r="G11" s="4">
        <v>5000</v>
      </c>
    </row>
    <row r="12" spans="1:7">
      <c r="A12" s="2" t="s">
        <v>21</v>
      </c>
      <c r="B12" s="2">
        <v>43</v>
      </c>
      <c r="C12" s="2" t="s">
        <v>2</v>
      </c>
      <c r="D12" s="2" t="s">
        <v>152</v>
      </c>
      <c r="E12" s="7" t="s">
        <v>163</v>
      </c>
      <c r="F12" s="2" t="s">
        <v>75</v>
      </c>
      <c r="G12" s="4">
        <v>5000</v>
      </c>
    </row>
    <row r="13" spans="1:7">
      <c r="A13" s="2" t="s">
        <v>21</v>
      </c>
      <c r="B13" s="2">
        <v>50</v>
      </c>
      <c r="C13" s="2" t="s">
        <v>88</v>
      </c>
      <c r="D13" s="2" t="s">
        <v>214</v>
      </c>
      <c r="E13" s="7" t="s">
        <v>215</v>
      </c>
      <c r="F13" s="2" t="s">
        <v>103</v>
      </c>
      <c r="G13" s="4">
        <v>10000</v>
      </c>
    </row>
    <row r="14" spans="1:7">
      <c r="A14" s="2" t="s">
        <v>21</v>
      </c>
      <c r="B14" s="2">
        <v>52</v>
      </c>
      <c r="C14" s="2" t="s">
        <v>88</v>
      </c>
      <c r="D14" s="2" t="s">
        <v>214</v>
      </c>
      <c r="E14" s="7" t="s">
        <v>217</v>
      </c>
      <c r="F14" s="2" t="s">
        <v>218</v>
      </c>
      <c r="G14" s="4">
        <v>15000</v>
      </c>
    </row>
    <row r="15" spans="1:7">
      <c r="A15" s="2" t="s">
        <v>21</v>
      </c>
      <c r="B15" s="2">
        <v>56</v>
      </c>
      <c r="C15" s="2" t="s">
        <v>88</v>
      </c>
      <c r="D15" s="2" t="s">
        <v>214</v>
      </c>
      <c r="E15" s="7" t="s">
        <v>222</v>
      </c>
      <c r="F15" s="2" t="s">
        <v>223</v>
      </c>
      <c r="G15" s="4">
        <v>5000</v>
      </c>
    </row>
    <row r="16" spans="1:7">
      <c r="A16" s="2" t="s">
        <v>21</v>
      </c>
      <c r="B16" s="2">
        <v>57</v>
      </c>
      <c r="C16" s="2" t="s">
        <v>88</v>
      </c>
      <c r="D16" s="2" t="s">
        <v>214</v>
      </c>
      <c r="E16" s="7" t="s">
        <v>224</v>
      </c>
      <c r="F16" s="2" t="s">
        <v>225</v>
      </c>
      <c r="G16" s="4">
        <v>10000</v>
      </c>
    </row>
    <row r="17" spans="1:7">
      <c r="A17" s="2" t="s">
        <v>21</v>
      </c>
      <c r="B17" s="2">
        <v>59</v>
      </c>
      <c r="C17" s="2" t="s">
        <v>2</v>
      </c>
      <c r="D17" s="2" t="s">
        <v>151</v>
      </c>
      <c r="E17" s="7" t="s">
        <v>228</v>
      </c>
      <c r="F17" s="2" t="s">
        <v>75</v>
      </c>
      <c r="G17" s="4">
        <v>30000</v>
      </c>
    </row>
    <row r="18" spans="1:7">
      <c r="A18" s="2" t="s">
        <v>21</v>
      </c>
      <c r="B18" s="2">
        <v>76</v>
      </c>
      <c r="C18" s="2" t="s">
        <v>113</v>
      </c>
      <c r="D18" s="2" t="s">
        <v>251</v>
      </c>
      <c r="E18" s="2" t="s">
        <v>256</v>
      </c>
      <c r="F18" s="2" t="s">
        <v>257</v>
      </c>
      <c r="G18" s="4">
        <v>10000</v>
      </c>
    </row>
    <row r="19" spans="1:7">
      <c r="A19" s="2" t="s">
        <v>21</v>
      </c>
      <c r="B19" s="2">
        <v>78</v>
      </c>
      <c r="C19" s="2" t="s">
        <v>113</v>
      </c>
      <c r="D19" s="2" t="s">
        <v>251</v>
      </c>
      <c r="E19" s="2" t="s">
        <v>260</v>
      </c>
      <c r="F19" s="2" t="s">
        <v>234</v>
      </c>
      <c r="G19" s="4">
        <v>15000</v>
      </c>
    </row>
    <row r="20" spans="1:7">
      <c r="A20" s="2" t="s">
        <v>21</v>
      </c>
      <c r="B20" s="2">
        <v>79</v>
      </c>
      <c r="C20" s="2" t="s">
        <v>113</v>
      </c>
      <c r="D20" s="2" t="s">
        <v>251</v>
      </c>
      <c r="E20" s="2" t="s">
        <v>261</v>
      </c>
      <c r="F20" s="2" t="s">
        <v>75</v>
      </c>
      <c r="G20" s="4">
        <v>15000</v>
      </c>
    </row>
    <row r="21" spans="1:7">
      <c r="A21" s="2" t="s">
        <v>21</v>
      </c>
      <c r="B21" s="2">
        <v>85</v>
      </c>
      <c r="C21" s="2" t="s">
        <v>88</v>
      </c>
      <c r="D21" s="2" t="s">
        <v>265</v>
      </c>
      <c r="E21" s="2" t="s">
        <v>268</v>
      </c>
      <c r="F21" s="2" t="s">
        <v>234</v>
      </c>
      <c r="G21" s="4">
        <v>10000</v>
      </c>
    </row>
    <row r="22" spans="1:7">
      <c r="A22" s="2" t="s">
        <v>21</v>
      </c>
      <c r="B22" s="2">
        <v>86</v>
      </c>
      <c r="C22" s="2" t="s">
        <v>88</v>
      </c>
      <c r="D22" s="2" t="s">
        <v>265</v>
      </c>
      <c r="E22" s="2" t="s">
        <v>269</v>
      </c>
      <c r="F22" s="2" t="s">
        <v>234</v>
      </c>
      <c r="G22" s="4">
        <v>20000</v>
      </c>
    </row>
    <row r="23" spans="1:7">
      <c r="A23" s="2" t="s">
        <v>21</v>
      </c>
      <c r="B23" s="2">
        <v>91</v>
      </c>
      <c r="C23" s="2" t="s">
        <v>88</v>
      </c>
      <c r="D23" s="2" t="s">
        <v>265</v>
      </c>
      <c r="E23" s="2" t="s">
        <v>276</v>
      </c>
      <c r="F23" s="2" t="s">
        <v>103</v>
      </c>
      <c r="G23" s="4">
        <v>8000</v>
      </c>
    </row>
    <row r="24" spans="1:7">
      <c r="A24" s="2" t="s">
        <v>21</v>
      </c>
      <c r="B24" s="2">
        <v>98</v>
      </c>
      <c r="C24" s="2" t="s">
        <v>88</v>
      </c>
      <c r="D24" s="2" t="s">
        <v>284</v>
      </c>
      <c r="E24" s="2" t="s">
        <v>287</v>
      </c>
      <c r="F24" s="2" t="s">
        <v>103</v>
      </c>
      <c r="G24" s="4">
        <v>3495.86</v>
      </c>
    </row>
    <row r="25" spans="1:7">
      <c r="A25" s="2" t="s">
        <v>21</v>
      </c>
      <c r="B25" s="2">
        <v>99</v>
      </c>
      <c r="C25" s="2" t="s">
        <v>88</v>
      </c>
      <c r="D25" s="2" t="s">
        <v>284</v>
      </c>
      <c r="E25" s="2" t="s">
        <v>288</v>
      </c>
      <c r="F25" s="2" t="s">
        <v>103</v>
      </c>
      <c r="G25" s="4">
        <v>25394.14</v>
      </c>
    </row>
    <row r="26" spans="1:7">
      <c r="A26" s="2" t="s">
        <v>21</v>
      </c>
      <c r="B26" s="2">
        <v>100</v>
      </c>
      <c r="C26" s="2" t="s">
        <v>88</v>
      </c>
      <c r="D26" s="2" t="s">
        <v>284</v>
      </c>
      <c r="E26" s="2" t="s">
        <v>289</v>
      </c>
      <c r="F26" s="2" t="s">
        <v>103</v>
      </c>
      <c r="G26" s="4">
        <v>6500</v>
      </c>
    </row>
    <row r="27" spans="1:7">
      <c r="A27" s="2" t="s">
        <v>21</v>
      </c>
      <c r="B27" s="2">
        <v>102</v>
      </c>
      <c r="C27" s="2" t="s">
        <v>88</v>
      </c>
      <c r="D27" s="2" t="s">
        <v>284</v>
      </c>
      <c r="E27" s="2" t="s">
        <v>292</v>
      </c>
      <c r="F27" s="2" t="s">
        <v>293</v>
      </c>
      <c r="G27" s="4">
        <v>5000</v>
      </c>
    </row>
    <row r="28" spans="1:7">
      <c r="A28" s="2" t="s">
        <v>21</v>
      </c>
      <c r="B28" s="2">
        <v>103</v>
      </c>
      <c r="C28" s="2" t="s">
        <v>88</v>
      </c>
      <c r="D28" s="2" t="s">
        <v>284</v>
      </c>
      <c r="E28" s="2" t="s">
        <v>294</v>
      </c>
      <c r="F28" s="2" t="s">
        <v>293</v>
      </c>
      <c r="G28" s="4">
        <v>5000</v>
      </c>
    </row>
    <row r="29" spans="1:7">
      <c r="A29" s="2" t="s">
        <v>21</v>
      </c>
      <c r="B29" s="2">
        <v>104</v>
      </c>
      <c r="C29" s="2" t="s">
        <v>88</v>
      </c>
      <c r="D29" s="2" t="s">
        <v>284</v>
      </c>
      <c r="E29" s="2" t="s">
        <v>295</v>
      </c>
      <c r="F29" s="2" t="s">
        <v>103</v>
      </c>
      <c r="G29" s="4">
        <v>5000</v>
      </c>
    </row>
    <row r="30" spans="1:7">
      <c r="A30" s="2" t="s">
        <v>21</v>
      </c>
      <c r="B30" s="2">
        <v>105</v>
      </c>
      <c r="C30" s="2" t="s">
        <v>88</v>
      </c>
      <c r="D30" s="2" t="s">
        <v>284</v>
      </c>
      <c r="E30" s="2" t="s">
        <v>296</v>
      </c>
      <c r="F30" s="2" t="s">
        <v>103</v>
      </c>
      <c r="G30" s="4">
        <v>5000</v>
      </c>
    </row>
    <row r="31" spans="1:7">
      <c r="A31" s="2" t="s">
        <v>21</v>
      </c>
      <c r="B31" s="2">
        <v>106</v>
      </c>
      <c r="C31" s="2" t="s">
        <v>88</v>
      </c>
      <c r="D31" s="2" t="s">
        <v>284</v>
      </c>
      <c r="E31" s="2" t="s">
        <v>297</v>
      </c>
      <c r="F31" s="2" t="s">
        <v>99</v>
      </c>
      <c r="G31" s="4">
        <v>5000</v>
      </c>
    </row>
    <row r="32" spans="1:7">
      <c r="A32" s="2" t="s">
        <v>21</v>
      </c>
      <c r="B32" s="2">
        <v>107</v>
      </c>
      <c r="C32" s="2" t="s">
        <v>88</v>
      </c>
      <c r="D32" s="2" t="s">
        <v>284</v>
      </c>
      <c r="E32" s="2" t="s">
        <v>298</v>
      </c>
      <c r="F32" s="2" t="s">
        <v>99</v>
      </c>
      <c r="G32" s="4">
        <v>10000</v>
      </c>
    </row>
    <row r="33" spans="1:9">
      <c r="A33" s="13" t="s">
        <v>21</v>
      </c>
      <c r="B33" s="13">
        <v>108</v>
      </c>
      <c r="C33" s="13" t="s">
        <v>88</v>
      </c>
      <c r="D33" s="13" t="s">
        <v>284</v>
      </c>
      <c r="E33" s="13" t="s">
        <v>299</v>
      </c>
      <c r="F33" s="13" t="s">
        <v>300</v>
      </c>
      <c r="G33" s="15">
        <v>10000</v>
      </c>
      <c r="H33" s="23">
        <f>SUM(G3:G33)</f>
        <v>290390</v>
      </c>
      <c r="I33" s="13"/>
    </row>
    <row r="34" spans="1:9">
      <c r="A34" s="2" t="s">
        <v>7</v>
      </c>
      <c r="B34" s="2">
        <v>13</v>
      </c>
      <c r="C34" s="2" t="s">
        <v>2</v>
      </c>
      <c r="D34" s="2" t="s">
        <v>171</v>
      </c>
      <c r="E34" s="7" t="s">
        <v>172</v>
      </c>
      <c r="F34" s="2" t="s">
        <v>83</v>
      </c>
      <c r="G34" s="4">
        <v>10390.14</v>
      </c>
    </row>
    <row r="35" spans="1:9">
      <c r="A35" s="2" t="s">
        <v>7</v>
      </c>
      <c r="B35" s="2">
        <v>17</v>
      </c>
      <c r="C35" s="2" t="s">
        <v>2</v>
      </c>
      <c r="D35" s="2" t="s">
        <v>171</v>
      </c>
      <c r="E35" s="7" t="s">
        <v>176</v>
      </c>
      <c r="F35" s="7" t="s">
        <v>177</v>
      </c>
      <c r="G35" s="4">
        <v>10000</v>
      </c>
    </row>
    <row r="36" spans="1:9">
      <c r="A36" s="2" t="s">
        <v>7</v>
      </c>
      <c r="B36" s="2">
        <v>22</v>
      </c>
      <c r="C36" s="2" t="s">
        <v>2</v>
      </c>
      <c r="D36" s="2" t="s">
        <v>171</v>
      </c>
      <c r="E36" s="7" t="s">
        <v>182</v>
      </c>
      <c r="F36" s="2" t="s">
        <v>75</v>
      </c>
      <c r="G36" s="4">
        <v>10000</v>
      </c>
    </row>
    <row r="37" spans="1:9">
      <c r="A37" s="2" t="s">
        <v>7</v>
      </c>
      <c r="B37" s="2">
        <v>32</v>
      </c>
      <c r="C37" s="2" t="s">
        <v>2</v>
      </c>
      <c r="D37" s="2" t="s">
        <v>152</v>
      </c>
      <c r="E37" s="7" t="s">
        <v>196</v>
      </c>
      <c r="F37" s="2" t="s">
        <v>75</v>
      </c>
      <c r="G37" s="4">
        <v>7000</v>
      </c>
    </row>
    <row r="38" spans="1:9">
      <c r="A38" s="2" t="s">
        <v>7</v>
      </c>
      <c r="B38" s="2">
        <v>42</v>
      </c>
      <c r="C38" s="2" t="s">
        <v>2</v>
      </c>
      <c r="D38" s="2" t="s">
        <v>152</v>
      </c>
      <c r="E38" s="7" t="s">
        <v>205</v>
      </c>
      <c r="F38" s="2" t="s">
        <v>83</v>
      </c>
      <c r="G38" s="4">
        <v>5000</v>
      </c>
    </row>
    <row r="39" spans="1:9">
      <c r="A39" s="2" t="s">
        <v>7</v>
      </c>
      <c r="B39" s="2">
        <v>46</v>
      </c>
      <c r="C39" s="2" t="s">
        <v>36</v>
      </c>
      <c r="D39" s="2" t="s">
        <v>37</v>
      </c>
      <c r="E39" s="7" t="s">
        <v>208</v>
      </c>
      <c r="F39" s="2" t="s">
        <v>209</v>
      </c>
      <c r="G39" s="4">
        <v>50000</v>
      </c>
    </row>
    <row r="40" spans="1:9">
      <c r="A40" s="2" t="s">
        <v>7</v>
      </c>
      <c r="B40" s="2">
        <v>47</v>
      </c>
      <c r="C40" s="2" t="s">
        <v>36</v>
      </c>
      <c r="D40" s="2" t="s">
        <v>37</v>
      </c>
      <c r="E40" s="7" t="s">
        <v>191</v>
      </c>
      <c r="F40" s="2" t="s">
        <v>209</v>
      </c>
      <c r="G40" s="4">
        <v>45390.14</v>
      </c>
    </row>
    <row r="41" spans="1:9">
      <c r="A41" s="2" t="s">
        <v>7</v>
      </c>
      <c r="B41" s="2">
        <v>54</v>
      </c>
      <c r="C41" s="2" t="s">
        <v>88</v>
      </c>
      <c r="D41" s="2" t="s">
        <v>214</v>
      </c>
      <c r="E41" s="7" t="s">
        <v>220</v>
      </c>
      <c r="F41" s="2" t="s">
        <v>48</v>
      </c>
      <c r="G41" s="4">
        <v>30000</v>
      </c>
    </row>
    <row r="42" spans="1:9">
      <c r="A42" s="2" t="s">
        <v>7</v>
      </c>
      <c r="B42" s="2">
        <v>55</v>
      </c>
      <c r="C42" s="2" t="s">
        <v>88</v>
      </c>
      <c r="D42" s="2" t="s">
        <v>214</v>
      </c>
      <c r="E42" s="7" t="s">
        <v>221</v>
      </c>
      <c r="F42" s="2" t="s">
        <v>47</v>
      </c>
      <c r="G42" s="4">
        <v>5390.14</v>
      </c>
    </row>
    <row r="43" spans="1:9">
      <c r="A43" s="2" t="s">
        <v>7</v>
      </c>
      <c r="B43" s="2">
        <v>70</v>
      </c>
      <c r="C43" s="2" t="s">
        <v>113</v>
      </c>
      <c r="D43" s="2" t="s">
        <v>235</v>
      </c>
      <c r="E43" s="2" t="s">
        <v>246</v>
      </c>
      <c r="F43" s="2" t="s">
        <v>247</v>
      </c>
      <c r="G43" s="4">
        <v>25000</v>
      </c>
    </row>
    <row r="44" spans="1:9">
      <c r="A44" s="2" t="s">
        <v>7</v>
      </c>
      <c r="B44" s="2">
        <v>72</v>
      </c>
      <c r="C44" s="2" t="s">
        <v>2</v>
      </c>
      <c r="D44" s="2" t="s">
        <v>151</v>
      </c>
      <c r="E44" s="2" t="s">
        <v>250</v>
      </c>
      <c r="F44" s="2" t="s">
        <v>234</v>
      </c>
      <c r="G44" s="4">
        <v>20000</v>
      </c>
    </row>
    <row r="45" spans="1:9">
      <c r="A45" s="2" t="s">
        <v>7</v>
      </c>
      <c r="B45" s="2">
        <v>80</v>
      </c>
      <c r="C45" s="2" t="s">
        <v>113</v>
      </c>
      <c r="D45" s="2" t="s">
        <v>251</v>
      </c>
      <c r="E45" s="2" t="s">
        <v>262</v>
      </c>
      <c r="F45" s="2" t="s">
        <v>75</v>
      </c>
      <c r="G45" s="4">
        <v>12000</v>
      </c>
    </row>
    <row r="46" spans="1:9">
      <c r="A46" s="2" t="s">
        <v>7</v>
      </c>
      <c r="B46" s="2">
        <v>81</v>
      </c>
      <c r="C46" s="2" t="s">
        <v>113</v>
      </c>
      <c r="D46" s="2" t="s">
        <v>251</v>
      </c>
      <c r="E46" s="2" t="s">
        <v>263</v>
      </c>
      <c r="F46" s="2" t="s">
        <v>83</v>
      </c>
      <c r="G46" s="4">
        <v>16000</v>
      </c>
    </row>
    <row r="47" spans="1:9">
      <c r="A47" s="2" t="s">
        <v>7</v>
      </c>
      <c r="B47" s="2">
        <v>89</v>
      </c>
      <c r="C47" s="2" t="s">
        <v>88</v>
      </c>
      <c r="D47" s="2" t="s">
        <v>265</v>
      </c>
      <c r="E47" s="2" t="s">
        <v>274</v>
      </c>
      <c r="F47" s="2" t="s">
        <v>101</v>
      </c>
      <c r="G47" s="4">
        <v>7630</v>
      </c>
    </row>
    <row r="48" spans="1:9">
      <c r="A48" s="2" t="s">
        <v>7</v>
      </c>
      <c r="B48" s="2">
        <v>90</v>
      </c>
      <c r="C48" s="2" t="s">
        <v>88</v>
      </c>
      <c r="D48" s="2" t="s">
        <v>265</v>
      </c>
      <c r="E48" s="2" t="s">
        <v>275</v>
      </c>
      <c r="F48" s="2" t="s">
        <v>48</v>
      </c>
      <c r="G48" s="4">
        <v>10000</v>
      </c>
    </row>
    <row r="49" spans="1:9">
      <c r="A49" s="13" t="s">
        <v>7</v>
      </c>
      <c r="B49" s="13">
        <v>94</v>
      </c>
      <c r="C49" s="13" t="s">
        <v>88</v>
      </c>
      <c r="D49" s="13" t="s">
        <v>265</v>
      </c>
      <c r="E49" s="13" t="s">
        <v>279</v>
      </c>
      <c r="F49" s="13" t="s">
        <v>280</v>
      </c>
      <c r="G49" s="15">
        <v>5760</v>
      </c>
      <c r="H49" s="23">
        <f>SUM(G34:G49)</f>
        <v>269560.42000000004</v>
      </c>
      <c r="I49" s="13"/>
    </row>
    <row r="50" spans="1:9">
      <c r="A50" s="2" t="s">
        <v>34</v>
      </c>
      <c r="B50" s="2">
        <v>7</v>
      </c>
      <c r="C50" s="2" t="s">
        <v>2</v>
      </c>
      <c r="D50" s="2" t="s">
        <v>158</v>
      </c>
      <c r="E50" s="2" t="s">
        <v>165</v>
      </c>
      <c r="F50" s="2" t="s">
        <v>75</v>
      </c>
      <c r="G50" s="4">
        <v>3000</v>
      </c>
    </row>
    <row r="51" spans="1:9">
      <c r="A51" s="2" t="s">
        <v>34</v>
      </c>
      <c r="B51" s="2">
        <v>23</v>
      </c>
      <c r="C51" s="2" t="s">
        <v>2</v>
      </c>
      <c r="D51" s="2" t="s">
        <v>171</v>
      </c>
      <c r="E51" s="7" t="s">
        <v>183</v>
      </c>
      <c r="F51" s="2" t="s">
        <v>20</v>
      </c>
      <c r="G51" s="4">
        <v>10000</v>
      </c>
    </row>
    <row r="52" spans="1:9">
      <c r="A52" s="2" t="s">
        <v>34</v>
      </c>
      <c r="B52" s="2">
        <v>64</v>
      </c>
      <c r="C52" s="2" t="s">
        <v>113</v>
      </c>
      <c r="D52" s="2" t="s">
        <v>235</v>
      </c>
      <c r="E52" s="7" t="s">
        <v>236</v>
      </c>
      <c r="F52" s="2" t="s">
        <v>237</v>
      </c>
      <c r="G52" s="4">
        <v>6000</v>
      </c>
    </row>
    <row r="53" spans="1:9">
      <c r="A53" s="2" t="s">
        <v>34</v>
      </c>
      <c r="B53" s="2">
        <v>65</v>
      </c>
      <c r="C53" s="2" t="s">
        <v>113</v>
      </c>
      <c r="D53" s="2" t="s">
        <v>235</v>
      </c>
      <c r="E53" s="2" t="s">
        <v>238</v>
      </c>
      <c r="F53" s="2" t="s">
        <v>239</v>
      </c>
      <c r="G53" s="4">
        <v>4000</v>
      </c>
    </row>
    <row r="54" spans="1:9">
      <c r="A54" s="2" t="s">
        <v>34</v>
      </c>
      <c r="B54" s="2">
        <v>77</v>
      </c>
      <c r="C54" s="2" t="s">
        <v>113</v>
      </c>
      <c r="D54" s="2" t="s">
        <v>251</v>
      </c>
      <c r="E54" s="2" t="s">
        <v>259</v>
      </c>
      <c r="F54" s="2" t="s">
        <v>258</v>
      </c>
      <c r="G54" s="4">
        <v>7000</v>
      </c>
    </row>
    <row r="55" spans="1:9">
      <c r="A55" s="2" t="s">
        <v>34</v>
      </c>
      <c r="B55" s="2">
        <v>82</v>
      </c>
      <c r="C55" s="2" t="s">
        <v>113</v>
      </c>
      <c r="D55" s="2" t="s">
        <v>251</v>
      </c>
      <c r="E55" s="2" t="s">
        <v>264</v>
      </c>
      <c r="F55" s="2" t="s">
        <v>80</v>
      </c>
      <c r="G55" s="4">
        <v>20000</v>
      </c>
    </row>
    <row r="56" spans="1:9">
      <c r="A56" s="13" t="s">
        <v>34</v>
      </c>
      <c r="B56" s="13">
        <v>95</v>
      </c>
      <c r="C56" s="13" t="s">
        <v>88</v>
      </c>
      <c r="D56" s="13" t="s">
        <v>265</v>
      </c>
      <c r="E56" s="13" t="s">
        <v>281</v>
      </c>
      <c r="F56" s="13" t="s">
        <v>282</v>
      </c>
      <c r="G56" s="15">
        <v>5000</v>
      </c>
      <c r="H56" s="23">
        <f>SUM(G50:G56)</f>
        <v>55000</v>
      </c>
      <c r="I56" s="13"/>
    </row>
    <row r="57" spans="1:9">
      <c r="A57" s="2" t="s">
        <v>23</v>
      </c>
      <c r="B57" s="2">
        <v>6</v>
      </c>
      <c r="C57" s="2" t="s">
        <v>2</v>
      </c>
      <c r="D57" s="2" t="s">
        <v>158</v>
      </c>
      <c r="E57" s="7" t="s">
        <v>164</v>
      </c>
      <c r="F57" s="2" t="s">
        <v>75</v>
      </c>
      <c r="G57" s="4">
        <v>5000</v>
      </c>
    </row>
    <row r="58" spans="1:9">
      <c r="A58" s="2" t="s">
        <v>23</v>
      </c>
      <c r="B58" s="2">
        <v>12</v>
      </c>
      <c r="C58" s="2" t="s">
        <v>2</v>
      </c>
      <c r="D58" s="2" t="s">
        <v>158</v>
      </c>
      <c r="E58" s="7" t="s">
        <v>170</v>
      </c>
      <c r="F58" s="2" t="s">
        <v>75</v>
      </c>
      <c r="G58" s="4">
        <v>4609.8500000000004</v>
      </c>
    </row>
    <row r="59" spans="1:9">
      <c r="A59" s="2" t="s">
        <v>23</v>
      </c>
      <c r="B59" s="2">
        <v>15</v>
      </c>
      <c r="C59" s="2" t="s">
        <v>2</v>
      </c>
      <c r="D59" s="2" t="s">
        <v>171</v>
      </c>
      <c r="E59" s="7" t="s">
        <v>174</v>
      </c>
      <c r="F59" s="2" t="s">
        <v>16</v>
      </c>
      <c r="G59" s="4">
        <v>18000</v>
      </c>
    </row>
    <row r="60" spans="1:9">
      <c r="A60" s="26" t="s">
        <v>11</v>
      </c>
      <c r="B60" s="2">
        <v>18</v>
      </c>
      <c r="C60" s="2" t="s">
        <v>2</v>
      </c>
      <c r="D60" s="2" t="s">
        <v>171</v>
      </c>
      <c r="E60" s="7" t="s">
        <v>178</v>
      </c>
      <c r="F60" s="2" t="s">
        <v>75</v>
      </c>
      <c r="G60" s="4">
        <v>5000</v>
      </c>
    </row>
    <row r="61" spans="1:9">
      <c r="A61" s="26" t="s">
        <v>312</v>
      </c>
      <c r="B61" s="2">
        <v>20</v>
      </c>
      <c r="C61" s="2" t="s">
        <v>2</v>
      </c>
      <c r="D61" s="2" t="s">
        <v>171</v>
      </c>
      <c r="E61" s="7" t="s">
        <v>180</v>
      </c>
      <c r="F61" s="2" t="s">
        <v>16</v>
      </c>
      <c r="G61" s="4">
        <v>10000</v>
      </c>
    </row>
    <row r="62" spans="1:9">
      <c r="A62" s="26" t="s">
        <v>21</v>
      </c>
      <c r="B62" s="2">
        <v>21</v>
      </c>
      <c r="C62" s="2" t="s">
        <v>2</v>
      </c>
      <c r="D62" s="2" t="s">
        <v>171</v>
      </c>
      <c r="E62" s="7" t="s">
        <v>181</v>
      </c>
      <c r="F62" s="2" t="s">
        <v>18</v>
      </c>
      <c r="G62" s="4">
        <v>9000</v>
      </c>
    </row>
    <row r="63" spans="1:9">
      <c r="A63" s="2" t="s">
        <v>23</v>
      </c>
      <c r="B63" s="2">
        <v>26</v>
      </c>
      <c r="C63" s="2" t="s">
        <v>28</v>
      </c>
      <c r="D63" s="2" t="s">
        <v>185</v>
      </c>
      <c r="E63" s="7" t="s">
        <v>188</v>
      </c>
      <c r="F63" s="7" t="s">
        <v>111</v>
      </c>
      <c r="G63" s="4">
        <v>20000</v>
      </c>
    </row>
    <row r="64" spans="1:9">
      <c r="A64" s="2" t="s">
        <v>23</v>
      </c>
      <c r="B64" s="2">
        <v>27</v>
      </c>
      <c r="C64" s="2" t="s">
        <v>28</v>
      </c>
      <c r="D64" s="2" t="s">
        <v>185</v>
      </c>
      <c r="E64" s="7" t="s">
        <v>189</v>
      </c>
      <c r="F64" s="2" t="s">
        <v>111</v>
      </c>
      <c r="G64" s="4">
        <v>20000</v>
      </c>
    </row>
    <row r="65" spans="1:9">
      <c r="A65" s="2" t="s">
        <v>23</v>
      </c>
      <c r="B65" s="2">
        <v>28</v>
      </c>
      <c r="C65" s="2" t="s">
        <v>28</v>
      </c>
      <c r="D65" s="2" t="s">
        <v>185</v>
      </c>
      <c r="E65" s="7" t="s">
        <v>191</v>
      </c>
      <c r="F65" s="2" t="s">
        <v>192</v>
      </c>
      <c r="G65" s="4">
        <v>20000</v>
      </c>
    </row>
    <row r="66" spans="1:9">
      <c r="A66" s="2" t="s">
        <v>23</v>
      </c>
      <c r="B66" s="2">
        <v>31</v>
      </c>
      <c r="C66" s="2" t="s">
        <v>2</v>
      </c>
      <c r="D66" s="2" t="s">
        <v>152</v>
      </c>
      <c r="E66" s="7" t="s">
        <v>170</v>
      </c>
      <c r="F66" s="2" t="s">
        <v>75</v>
      </c>
      <c r="G66" s="4">
        <v>5000</v>
      </c>
    </row>
    <row r="67" spans="1:9">
      <c r="A67" s="2" t="s">
        <v>23</v>
      </c>
      <c r="B67" s="2">
        <v>40</v>
      </c>
      <c r="C67" s="2" t="s">
        <v>2</v>
      </c>
      <c r="D67" s="2" t="s">
        <v>152</v>
      </c>
      <c r="E67" s="7" t="s">
        <v>164</v>
      </c>
      <c r="F67" s="2" t="s">
        <v>75</v>
      </c>
      <c r="G67" s="4">
        <v>5000</v>
      </c>
    </row>
    <row r="68" spans="1:9">
      <c r="A68" s="2" t="s">
        <v>23</v>
      </c>
      <c r="B68" s="2">
        <v>45</v>
      </c>
      <c r="C68" s="2" t="s">
        <v>2</v>
      </c>
      <c r="D68" s="2" t="s">
        <v>152</v>
      </c>
      <c r="E68" s="7" t="s">
        <v>207</v>
      </c>
      <c r="F68" s="2" t="s">
        <v>16</v>
      </c>
      <c r="G68" s="4">
        <v>35390.15</v>
      </c>
    </row>
    <row r="69" spans="1:9">
      <c r="A69" s="2" t="s">
        <v>23</v>
      </c>
      <c r="B69" s="2">
        <v>51</v>
      </c>
      <c r="C69" s="2" t="s">
        <v>88</v>
      </c>
      <c r="D69" s="2" t="s">
        <v>214</v>
      </c>
      <c r="E69" s="7" t="s">
        <v>216</v>
      </c>
      <c r="F69" s="2" t="s">
        <v>111</v>
      </c>
      <c r="G69" s="4">
        <v>10000</v>
      </c>
    </row>
    <row r="70" spans="1:9">
      <c r="A70" s="2" t="s">
        <v>23</v>
      </c>
      <c r="B70" s="2">
        <v>53</v>
      </c>
      <c r="C70" s="2" t="s">
        <v>88</v>
      </c>
      <c r="D70" s="2" t="s">
        <v>214</v>
      </c>
      <c r="E70" s="7" t="s">
        <v>219</v>
      </c>
      <c r="F70" s="2" t="s">
        <v>111</v>
      </c>
      <c r="G70" s="4">
        <v>10000</v>
      </c>
    </row>
    <row r="71" spans="1:9">
      <c r="A71" s="2" t="s">
        <v>23</v>
      </c>
      <c r="B71" s="2">
        <v>61</v>
      </c>
      <c r="C71" s="2" t="s">
        <v>2</v>
      </c>
      <c r="D71" s="2" t="s">
        <v>151</v>
      </c>
      <c r="E71" s="7" t="s">
        <v>230</v>
      </c>
      <c r="F71" s="2" t="s">
        <v>75</v>
      </c>
      <c r="G71" s="4">
        <v>15390</v>
      </c>
    </row>
    <row r="72" spans="1:9">
      <c r="A72" s="2" t="s">
        <v>23</v>
      </c>
      <c r="B72" s="2">
        <v>63</v>
      </c>
      <c r="C72" s="2" t="s">
        <v>28</v>
      </c>
      <c r="D72" s="2" t="s">
        <v>185</v>
      </c>
      <c r="E72" s="7" t="s">
        <v>232</v>
      </c>
      <c r="F72" s="2" t="s">
        <v>233</v>
      </c>
      <c r="G72" s="4">
        <v>20000</v>
      </c>
    </row>
    <row r="73" spans="1:9">
      <c r="A73" s="2" t="s">
        <v>23</v>
      </c>
      <c r="B73" s="2">
        <v>69</v>
      </c>
      <c r="C73" s="2" t="s">
        <v>113</v>
      </c>
      <c r="D73" s="2" t="s">
        <v>235</v>
      </c>
      <c r="E73" s="2" t="s">
        <v>245</v>
      </c>
      <c r="F73" s="2" t="s">
        <v>233</v>
      </c>
      <c r="G73" s="4">
        <v>20000</v>
      </c>
    </row>
    <row r="74" spans="1:9">
      <c r="A74" s="2" t="s">
        <v>23</v>
      </c>
      <c r="B74" s="2">
        <v>88</v>
      </c>
      <c r="C74" s="2" t="s">
        <v>88</v>
      </c>
      <c r="D74" s="2" t="s">
        <v>265</v>
      </c>
      <c r="E74" s="2" t="s">
        <v>272</v>
      </c>
      <c r="F74" s="2" t="s">
        <v>273</v>
      </c>
      <c r="G74" s="4">
        <v>7000</v>
      </c>
    </row>
    <row r="75" spans="1:9">
      <c r="A75" s="2" t="s">
        <v>23</v>
      </c>
      <c r="B75" s="2">
        <v>92</v>
      </c>
      <c r="C75" s="2" t="s">
        <v>88</v>
      </c>
      <c r="D75" s="2" t="s">
        <v>265</v>
      </c>
      <c r="E75" s="2" t="s">
        <v>277</v>
      </c>
      <c r="F75" s="2" t="s">
        <v>111</v>
      </c>
      <c r="G75" s="4">
        <v>7000</v>
      </c>
    </row>
    <row r="76" spans="1:9">
      <c r="A76" s="13" t="s">
        <v>23</v>
      </c>
      <c r="B76" s="13">
        <v>93</v>
      </c>
      <c r="C76" s="13" t="s">
        <v>88</v>
      </c>
      <c r="D76" s="13" t="s">
        <v>265</v>
      </c>
      <c r="E76" s="13" t="s">
        <v>278</v>
      </c>
      <c r="F76" s="13" t="s">
        <v>105</v>
      </c>
      <c r="G76" s="15">
        <v>5000</v>
      </c>
      <c r="H76" s="23">
        <f>SUM(G57:G76)</f>
        <v>251390</v>
      </c>
      <c r="I76" s="13"/>
    </row>
    <row r="77" spans="1:9">
      <c r="A77" s="2" t="s">
        <v>186</v>
      </c>
      <c r="B77" s="2">
        <v>25</v>
      </c>
      <c r="C77" s="2" t="s">
        <v>28</v>
      </c>
      <c r="D77" s="2" t="s">
        <v>185</v>
      </c>
      <c r="E77" s="7" t="s">
        <v>187</v>
      </c>
      <c r="F77" s="7" t="s">
        <v>190</v>
      </c>
      <c r="G77" s="4">
        <v>15390.14</v>
      </c>
      <c r="H77" s="24">
        <f>G77</f>
        <v>15390.14</v>
      </c>
    </row>
    <row r="78" spans="1:9">
      <c r="A78" s="2" t="s">
        <v>11</v>
      </c>
      <c r="B78" s="2">
        <v>8</v>
      </c>
      <c r="C78" s="2" t="s">
        <v>2</v>
      </c>
      <c r="D78" s="2" t="s">
        <v>158</v>
      </c>
      <c r="E78" s="7" t="s">
        <v>166</v>
      </c>
      <c r="F78" s="2" t="s">
        <v>80</v>
      </c>
      <c r="G78" s="4">
        <v>80000</v>
      </c>
    </row>
    <row r="79" spans="1:9">
      <c r="A79" s="2" t="s">
        <v>11</v>
      </c>
      <c r="B79" s="2">
        <v>9</v>
      </c>
      <c r="C79" s="2" t="s">
        <v>2</v>
      </c>
      <c r="D79" s="2" t="s">
        <v>158</v>
      </c>
      <c r="E79" s="7" t="s">
        <v>167</v>
      </c>
      <c r="F79" s="2" t="s">
        <v>75</v>
      </c>
      <c r="G79" s="4">
        <v>5000</v>
      </c>
    </row>
    <row r="80" spans="1:9">
      <c r="A80" s="2" t="s">
        <v>11</v>
      </c>
      <c r="B80" s="2">
        <v>10</v>
      </c>
      <c r="C80" s="2" t="s">
        <v>2</v>
      </c>
      <c r="D80" s="2" t="s">
        <v>158</v>
      </c>
      <c r="E80" s="7" t="s">
        <v>168</v>
      </c>
      <c r="F80" s="2" t="s">
        <v>80</v>
      </c>
      <c r="G80" s="4">
        <v>15390.14</v>
      </c>
    </row>
    <row r="81" spans="1:7">
      <c r="A81" s="2" t="s">
        <v>11</v>
      </c>
      <c r="B81" s="2">
        <v>11</v>
      </c>
      <c r="C81" s="2" t="s">
        <v>2</v>
      </c>
      <c r="D81" s="2" t="s">
        <v>158</v>
      </c>
      <c r="E81" s="7" t="s">
        <v>169</v>
      </c>
      <c r="F81" s="2" t="s">
        <v>20</v>
      </c>
      <c r="G81" s="4">
        <v>15390.15</v>
      </c>
    </row>
    <row r="82" spans="1:7">
      <c r="A82" s="2" t="s">
        <v>11</v>
      </c>
      <c r="B82" s="2">
        <v>16</v>
      </c>
      <c r="C82" s="2" t="s">
        <v>2</v>
      </c>
      <c r="D82" s="2" t="s">
        <v>171</v>
      </c>
      <c r="E82" s="7" t="s">
        <v>175</v>
      </c>
      <c r="F82" s="2" t="s">
        <v>80</v>
      </c>
      <c r="G82" s="4">
        <v>95390.14</v>
      </c>
    </row>
    <row r="83" spans="1:7">
      <c r="A83" s="2" t="s">
        <v>11</v>
      </c>
      <c r="B83" s="2">
        <v>19</v>
      </c>
      <c r="C83" s="2" t="s">
        <v>2</v>
      </c>
      <c r="D83" s="2" t="s">
        <v>171</v>
      </c>
      <c r="E83" s="7" t="s">
        <v>179</v>
      </c>
      <c r="F83" s="2" t="s">
        <v>75</v>
      </c>
      <c r="G83" s="4">
        <v>5000</v>
      </c>
    </row>
    <row r="84" spans="1:7">
      <c r="A84" s="2" t="s">
        <v>11</v>
      </c>
      <c r="B84" s="2">
        <v>29</v>
      </c>
      <c r="C84" s="2" t="s">
        <v>28</v>
      </c>
      <c r="D84" s="2" t="s">
        <v>185</v>
      </c>
      <c r="E84" s="7" t="s">
        <v>193</v>
      </c>
      <c r="F84" s="2" t="s">
        <v>194</v>
      </c>
      <c r="G84" s="4">
        <v>95390.14</v>
      </c>
    </row>
    <row r="85" spans="1:7">
      <c r="A85" s="2" t="s">
        <v>11</v>
      </c>
      <c r="B85" s="2">
        <v>34</v>
      </c>
      <c r="C85" s="2" t="s">
        <v>2</v>
      </c>
      <c r="D85" s="2" t="s">
        <v>152</v>
      </c>
      <c r="E85" s="7" t="s">
        <v>198</v>
      </c>
      <c r="F85" s="2" t="s">
        <v>75</v>
      </c>
      <c r="G85" s="4">
        <v>5000</v>
      </c>
    </row>
    <row r="86" spans="1:7">
      <c r="A86" s="2" t="s">
        <v>11</v>
      </c>
      <c r="B86" s="2">
        <v>37</v>
      </c>
      <c r="C86" s="2" t="s">
        <v>2</v>
      </c>
      <c r="D86" s="2" t="s">
        <v>152</v>
      </c>
      <c r="E86" s="7" t="s">
        <v>201</v>
      </c>
      <c r="F86" s="2" t="s">
        <v>16</v>
      </c>
      <c r="G86" s="4">
        <v>1500</v>
      </c>
    </row>
    <row r="87" spans="1:7">
      <c r="A87" s="2" t="s">
        <v>11</v>
      </c>
      <c r="B87" s="2">
        <v>38</v>
      </c>
      <c r="C87" s="2" t="s">
        <v>2</v>
      </c>
      <c r="D87" s="2" t="s">
        <v>152</v>
      </c>
      <c r="E87" s="7" t="s">
        <v>202</v>
      </c>
      <c r="F87" s="2" t="s">
        <v>16</v>
      </c>
      <c r="G87" s="4">
        <v>1500</v>
      </c>
    </row>
    <row r="88" spans="1:7">
      <c r="A88" s="2" t="s">
        <v>11</v>
      </c>
      <c r="B88" s="2">
        <v>41</v>
      </c>
      <c r="C88" s="2" t="s">
        <v>2</v>
      </c>
      <c r="D88" s="2" t="s">
        <v>152</v>
      </c>
      <c r="E88" s="7" t="s">
        <v>204</v>
      </c>
      <c r="F88" s="2" t="s">
        <v>80</v>
      </c>
      <c r="G88" s="4">
        <v>10000</v>
      </c>
    </row>
    <row r="89" spans="1:7">
      <c r="A89" s="2" t="s">
        <v>11</v>
      </c>
      <c r="B89" s="2">
        <v>44</v>
      </c>
      <c r="C89" s="2" t="s">
        <v>2</v>
      </c>
      <c r="D89" s="2" t="s">
        <v>152</v>
      </c>
      <c r="E89" s="7" t="s">
        <v>206</v>
      </c>
      <c r="F89" s="2" t="s">
        <v>80</v>
      </c>
      <c r="G89" s="4">
        <v>85390.14</v>
      </c>
    </row>
    <row r="90" spans="1:7">
      <c r="A90" s="2" t="s">
        <v>11</v>
      </c>
      <c r="B90" s="2">
        <v>48</v>
      </c>
      <c r="C90" s="2" t="s">
        <v>36</v>
      </c>
      <c r="D90" s="2" t="s">
        <v>37</v>
      </c>
      <c r="E90" s="7" t="s">
        <v>210</v>
      </c>
      <c r="F90" s="2" t="s">
        <v>211</v>
      </c>
      <c r="G90" s="4">
        <v>47675.07</v>
      </c>
    </row>
    <row r="91" spans="1:7">
      <c r="A91" s="2" t="s">
        <v>11</v>
      </c>
      <c r="B91" s="2">
        <v>49</v>
      </c>
      <c r="C91" s="2" t="s">
        <v>36</v>
      </c>
      <c r="D91" s="2" t="s">
        <v>37</v>
      </c>
      <c r="E91" s="7" t="s">
        <v>212</v>
      </c>
      <c r="F91" s="2" t="s">
        <v>213</v>
      </c>
      <c r="G91" s="4">
        <v>47675.07</v>
      </c>
    </row>
    <row r="92" spans="1:7">
      <c r="A92" s="2" t="s">
        <v>11</v>
      </c>
      <c r="B92" s="2">
        <v>58</v>
      </c>
      <c r="C92" s="2" t="s">
        <v>88</v>
      </c>
      <c r="D92" s="2" t="s">
        <v>214</v>
      </c>
      <c r="E92" s="7" t="s">
        <v>226</v>
      </c>
      <c r="F92" s="2" t="s">
        <v>227</v>
      </c>
      <c r="G92" s="4">
        <v>95390.14</v>
      </c>
    </row>
    <row r="93" spans="1:7">
      <c r="A93" s="2" t="s">
        <v>11</v>
      </c>
      <c r="B93" s="2">
        <v>62</v>
      </c>
      <c r="C93" s="2" t="s">
        <v>2</v>
      </c>
      <c r="D93" s="2" t="s">
        <v>151</v>
      </c>
      <c r="E93" s="7" t="s">
        <v>231</v>
      </c>
      <c r="F93" s="2" t="s">
        <v>80</v>
      </c>
      <c r="G93" s="4">
        <v>95390.29</v>
      </c>
    </row>
    <row r="94" spans="1:7">
      <c r="A94" s="2" t="s">
        <v>11</v>
      </c>
      <c r="B94" s="2">
        <v>67</v>
      </c>
      <c r="C94" s="2" t="s">
        <v>113</v>
      </c>
      <c r="D94" s="2" t="s">
        <v>235</v>
      </c>
      <c r="E94" s="2" t="s">
        <v>242</v>
      </c>
      <c r="F94" s="2" t="s">
        <v>243</v>
      </c>
      <c r="G94" s="4">
        <v>95390</v>
      </c>
    </row>
    <row r="95" spans="1:7">
      <c r="A95" s="2" t="s">
        <v>11</v>
      </c>
      <c r="B95" s="2">
        <v>68</v>
      </c>
      <c r="C95" s="2" t="s">
        <v>113</v>
      </c>
      <c r="D95" s="2" t="s">
        <v>235</v>
      </c>
      <c r="E95" s="2" t="s">
        <v>244</v>
      </c>
      <c r="F95" s="2" t="s">
        <v>211</v>
      </c>
      <c r="G95" s="4">
        <v>10390</v>
      </c>
    </row>
    <row r="96" spans="1:7">
      <c r="A96" s="2" t="s">
        <v>11</v>
      </c>
      <c r="B96" s="2">
        <v>73</v>
      </c>
      <c r="C96" s="2" t="s">
        <v>113</v>
      </c>
      <c r="D96" s="2" t="s">
        <v>251</v>
      </c>
      <c r="E96" s="2" t="s">
        <v>252</v>
      </c>
      <c r="F96" s="2" t="s">
        <v>75</v>
      </c>
      <c r="G96" s="4">
        <v>40000</v>
      </c>
    </row>
    <row r="97" spans="1:8">
      <c r="A97" s="2" t="s">
        <v>11</v>
      </c>
      <c r="B97" s="2">
        <v>74</v>
      </c>
      <c r="C97" s="2" t="s">
        <v>113</v>
      </c>
      <c r="D97" s="2" t="s">
        <v>251</v>
      </c>
      <c r="E97" s="2" t="s">
        <v>253</v>
      </c>
      <c r="F97" s="2" t="s">
        <v>254</v>
      </c>
      <c r="G97" s="4">
        <v>15000</v>
      </c>
    </row>
    <row r="98" spans="1:8">
      <c r="A98" s="2" t="s">
        <v>11</v>
      </c>
      <c r="B98" s="2">
        <v>75</v>
      </c>
      <c r="C98" s="2" t="s">
        <v>113</v>
      </c>
      <c r="D98" s="2" t="s">
        <v>251</v>
      </c>
      <c r="E98" s="2" t="s">
        <v>255</v>
      </c>
      <c r="F98" s="2" t="s">
        <v>254</v>
      </c>
      <c r="G98" s="4">
        <v>40000</v>
      </c>
    </row>
    <row r="99" spans="1:8">
      <c r="A99" s="2" t="s">
        <v>11</v>
      </c>
      <c r="B99" s="2">
        <v>83</v>
      </c>
      <c r="C99" s="2" t="s">
        <v>88</v>
      </c>
      <c r="D99" s="2" t="s">
        <v>265</v>
      </c>
      <c r="E99" s="2" t="s">
        <v>255</v>
      </c>
      <c r="F99" s="2" t="s">
        <v>266</v>
      </c>
      <c r="G99" s="4">
        <v>80000</v>
      </c>
    </row>
    <row r="100" spans="1:8">
      <c r="A100" s="2" t="s">
        <v>11</v>
      </c>
      <c r="B100" s="2">
        <v>84</v>
      </c>
      <c r="C100" s="2" t="s">
        <v>88</v>
      </c>
      <c r="D100" s="2" t="s">
        <v>265</v>
      </c>
      <c r="E100" s="2" t="s">
        <v>267</v>
      </c>
      <c r="F100" s="2" t="s">
        <v>75</v>
      </c>
      <c r="G100" s="4">
        <v>15390.29</v>
      </c>
    </row>
    <row r="101" spans="1:8">
      <c r="A101" s="2" t="s">
        <v>11</v>
      </c>
      <c r="B101" s="2">
        <v>87</v>
      </c>
      <c r="C101" s="2" t="s">
        <v>88</v>
      </c>
      <c r="D101" s="2" t="s">
        <v>265</v>
      </c>
      <c r="E101" s="2" t="s">
        <v>270</v>
      </c>
      <c r="F101" s="2" t="s">
        <v>271</v>
      </c>
      <c r="G101" s="4">
        <v>5000</v>
      </c>
    </row>
    <row r="102" spans="1:8">
      <c r="A102" s="2" t="s">
        <v>11</v>
      </c>
      <c r="B102" s="2">
        <v>97</v>
      </c>
      <c r="C102" s="2" t="s">
        <v>88</v>
      </c>
      <c r="D102" s="2" t="s">
        <v>284</v>
      </c>
      <c r="E102" s="2" t="s">
        <v>285</v>
      </c>
      <c r="F102" s="2" t="s">
        <v>286</v>
      </c>
      <c r="G102" s="4">
        <v>95390.14</v>
      </c>
    </row>
    <row r="103" spans="1:8">
      <c r="A103" s="13" t="s">
        <v>11</v>
      </c>
      <c r="B103" s="13">
        <v>101</v>
      </c>
      <c r="C103" s="13" t="s">
        <v>88</v>
      </c>
      <c r="D103" s="13" t="s">
        <v>284</v>
      </c>
      <c r="E103" s="13" t="s">
        <v>290</v>
      </c>
      <c r="F103" s="13" t="s">
        <v>291</v>
      </c>
      <c r="G103" s="15">
        <v>10000</v>
      </c>
      <c r="H103" s="23">
        <f>SUM(G78:G103)</f>
        <v>1107641.71</v>
      </c>
    </row>
    <row r="104" spans="1:8">
      <c r="A104" s="2" t="s">
        <v>39</v>
      </c>
      <c r="B104" s="2">
        <v>2</v>
      </c>
      <c r="C104" s="2" t="s">
        <v>2</v>
      </c>
      <c r="D104" s="2" t="s">
        <v>158</v>
      </c>
      <c r="E104" s="7" t="s">
        <v>160</v>
      </c>
      <c r="F104" s="2" t="s">
        <v>83</v>
      </c>
      <c r="G104" s="4">
        <v>7390.15</v>
      </c>
    </row>
    <row r="105" spans="1:8">
      <c r="A105" s="2" t="s">
        <v>39</v>
      </c>
      <c r="B105" s="2">
        <v>3</v>
      </c>
      <c r="C105" s="2" t="s">
        <v>2</v>
      </c>
      <c r="D105" s="2" t="s">
        <v>158</v>
      </c>
      <c r="E105" s="7" t="s">
        <v>161</v>
      </c>
      <c r="F105" s="2" t="s">
        <v>83</v>
      </c>
      <c r="G105" s="4">
        <v>10000</v>
      </c>
    </row>
    <row r="106" spans="1:8">
      <c r="A106" s="2" t="s">
        <v>39</v>
      </c>
      <c r="B106" s="2">
        <v>14</v>
      </c>
      <c r="C106" s="2" t="s">
        <v>2</v>
      </c>
      <c r="D106" s="2" t="s">
        <v>171</v>
      </c>
      <c r="E106" s="7" t="s">
        <v>173</v>
      </c>
      <c r="F106" s="2" t="s">
        <v>83</v>
      </c>
      <c r="G106" s="4">
        <v>8000</v>
      </c>
    </row>
    <row r="107" spans="1:8">
      <c r="A107" s="2" t="s">
        <v>39</v>
      </c>
      <c r="B107" s="2">
        <v>24</v>
      </c>
      <c r="C107" s="2" t="s">
        <v>2</v>
      </c>
      <c r="D107" s="2" t="s">
        <v>158</v>
      </c>
      <c r="E107" s="7" t="s">
        <v>184</v>
      </c>
      <c r="F107" s="2" t="s">
        <v>83</v>
      </c>
      <c r="G107" s="4">
        <v>15000</v>
      </c>
    </row>
    <row r="108" spans="1:8">
      <c r="A108" s="2" t="s">
        <v>39</v>
      </c>
      <c r="B108" s="2">
        <v>36</v>
      </c>
      <c r="C108" s="2" t="s">
        <v>2</v>
      </c>
      <c r="D108" s="2" t="s">
        <v>152</v>
      </c>
      <c r="E108" s="7" t="s">
        <v>200</v>
      </c>
      <c r="F108" s="2" t="s">
        <v>83</v>
      </c>
      <c r="G108" s="4">
        <v>8000</v>
      </c>
    </row>
    <row r="109" spans="1:8">
      <c r="A109" s="2" t="s">
        <v>39</v>
      </c>
      <c r="B109" s="2">
        <v>60</v>
      </c>
      <c r="C109" s="2" t="s">
        <v>2</v>
      </c>
      <c r="D109" s="2" t="s">
        <v>151</v>
      </c>
      <c r="E109" s="7" t="s">
        <v>229</v>
      </c>
      <c r="F109" s="2" t="s">
        <v>83</v>
      </c>
      <c r="G109" s="4">
        <v>30000</v>
      </c>
    </row>
    <row r="110" spans="1:8">
      <c r="A110" s="2" t="s">
        <v>39</v>
      </c>
      <c r="B110" s="2">
        <v>66</v>
      </c>
      <c r="C110" s="2" t="s">
        <v>113</v>
      </c>
      <c r="D110" s="2" t="s">
        <v>235</v>
      </c>
      <c r="E110" s="7" t="s">
        <v>240</v>
      </c>
      <c r="F110" s="2" t="s">
        <v>241</v>
      </c>
      <c r="G110" s="4">
        <v>25000</v>
      </c>
      <c r="H110" s="24">
        <f>SUM(G104:G110)</f>
        <v>103390.15</v>
      </c>
    </row>
    <row r="111" spans="1:8">
      <c r="F111" s="2" t="s">
        <v>301</v>
      </c>
      <c r="G111" s="4">
        <f>SUM(G3:G110)</f>
        <v>2092762.4199999997</v>
      </c>
      <c r="H111" s="4">
        <f>SUM(H3:H110)</f>
        <v>2092762.42</v>
      </c>
    </row>
    <row r="112" spans="1:8">
      <c r="G112" s="4"/>
    </row>
    <row r="113" spans="5:8">
      <c r="E113" s="19" t="s">
        <v>154</v>
      </c>
      <c r="F113" s="20">
        <v>174881931.90000001</v>
      </c>
      <c r="G113" s="22">
        <v>1.2E-2</v>
      </c>
      <c r="H113" s="21">
        <f>F113*G113</f>
        <v>2098583.1828000001</v>
      </c>
    </row>
    <row r="114" spans="5:8">
      <c r="G114" s="4"/>
    </row>
    <row r="115" spans="5:8">
      <c r="F115" s="14"/>
      <c r="G115" s="16" t="s">
        <v>153</v>
      </c>
      <c r="H115" s="21">
        <f>G111-H113</f>
        <v>-5820.7628000003751</v>
      </c>
    </row>
    <row r="116" spans="5:8">
      <c r="G116" s="4"/>
    </row>
    <row r="117" spans="5:8">
      <c r="G117" s="4"/>
    </row>
    <row r="118" spans="5:8">
      <c r="G118" s="4"/>
    </row>
    <row r="119" spans="5:8">
      <c r="G119" s="4"/>
    </row>
    <row r="120" spans="5:8">
      <c r="G120" s="4"/>
    </row>
    <row r="121" spans="5:8">
      <c r="G121" s="4"/>
    </row>
    <row r="122" spans="5:8">
      <c r="G122" s="4"/>
    </row>
    <row r="123" spans="5:8">
      <c r="G123" s="4"/>
    </row>
    <row r="124" spans="5:8">
      <c r="G124" s="4"/>
    </row>
    <row r="125" spans="5:8">
      <c r="G125" s="4"/>
    </row>
    <row r="126" spans="5:8">
      <c r="G126" s="4"/>
    </row>
    <row r="127" spans="5:8">
      <c r="G127" s="4"/>
    </row>
    <row r="128" spans="5:8">
      <c r="G128" s="4"/>
    </row>
    <row r="129" spans="7:7">
      <c r="G129" s="4"/>
    </row>
    <row r="130" spans="7:7">
      <c r="G130" s="4"/>
    </row>
    <row r="131" spans="7:7">
      <c r="G131" s="4"/>
    </row>
    <row r="132" spans="7:7">
      <c r="G132" s="4"/>
    </row>
    <row r="133" spans="7:7">
      <c r="G133" s="4"/>
    </row>
    <row r="134" spans="7:7">
      <c r="G134" s="4"/>
    </row>
    <row r="135" spans="7:7">
      <c r="G135" s="4"/>
    </row>
    <row r="136" spans="7:7">
      <c r="G136" s="4"/>
    </row>
    <row r="137" spans="7:7">
      <c r="G137" s="4"/>
    </row>
    <row r="138" spans="7:7">
      <c r="G138" s="4"/>
    </row>
    <row r="139" spans="7:7">
      <c r="G139" s="4"/>
    </row>
    <row r="140" spans="7:7">
      <c r="G140" s="4"/>
    </row>
    <row r="141" spans="7:7">
      <c r="G141" s="4"/>
    </row>
    <row r="142" spans="7:7">
      <c r="G142" s="4"/>
    </row>
    <row r="143" spans="7:7">
      <c r="G143" s="4"/>
    </row>
    <row r="144" spans="7:7">
      <c r="G144" s="4"/>
    </row>
    <row r="145" spans="7:7">
      <c r="G145" s="4"/>
    </row>
    <row r="146" spans="7:7">
      <c r="G146" s="4"/>
    </row>
    <row r="147" spans="7:7">
      <c r="G147" s="4"/>
    </row>
    <row r="148" spans="7:7">
      <c r="G148" s="4"/>
    </row>
    <row r="149" spans="7:7">
      <c r="G149" s="4"/>
    </row>
    <row r="150" spans="7:7">
      <c r="G150" s="4"/>
    </row>
    <row r="151" spans="7:7">
      <c r="G151" s="4"/>
    </row>
    <row r="152" spans="7:7">
      <c r="G152" s="4"/>
    </row>
    <row r="153" spans="7:7">
      <c r="G153" s="4"/>
    </row>
    <row r="154" spans="7:7">
      <c r="G154" s="4"/>
    </row>
  </sheetData>
  <sortState ref="A3:J110">
    <sortCondition ref="A3"/>
  </sortState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4"/>
  <sheetViews>
    <sheetView tabSelected="1" topLeftCell="A29" workbookViewId="0">
      <selection activeCell="D37" sqref="D37"/>
    </sheetView>
  </sheetViews>
  <sheetFormatPr defaultRowHeight="11.25"/>
  <cols>
    <col min="1" max="1" width="18.42578125" style="2" bestFit="1" customWidth="1"/>
    <col min="2" max="2" width="5" style="2" bestFit="1" customWidth="1"/>
    <col min="3" max="3" width="4.140625" style="2" bestFit="1" customWidth="1"/>
    <col min="4" max="4" width="7.5703125" style="2" bestFit="1" customWidth="1"/>
    <col min="5" max="5" width="40.42578125" style="2" bestFit="1" customWidth="1"/>
    <col min="6" max="6" width="18.85546875" style="2" bestFit="1" customWidth="1"/>
    <col min="7" max="8" width="10.5703125" style="2" bestFit="1" customWidth="1"/>
    <col min="9" max="16384" width="9.140625" style="2"/>
  </cols>
  <sheetData>
    <row r="1" spans="1:8">
      <c r="D1" s="3"/>
      <c r="E1" s="2" t="s">
        <v>155</v>
      </c>
      <c r="G1" s="4"/>
    </row>
    <row r="2" spans="1:8" s="3" customFormat="1">
      <c r="A2" s="3" t="s">
        <v>3</v>
      </c>
      <c r="B2" s="8" t="s">
        <v>0</v>
      </c>
      <c r="C2" s="3" t="s">
        <v>1</v>
      </c>
      <c r="D2" s="3" t="s">
        <v>6</v>
      </c>
      <c r="E2" s="3" t="s">
        <v>5</v>
      </c>
      <c r="F2" s="3" t="s">
        <v>9</v>
      </c>
      <c r="G2" s="10" t="s">
        <v>4</v>
      </c>
    </row>
    <row r="3" spans="1:8">
      <c r="A3" s="2" t="s">
        <v>251</v>
      </c>
      <c r="B3" s="2">
        <v>73</v>
      </c>
      <c r="C3" s="2" t="s">
        <v>113</v>
      </c>
      <c r="D3" s="2" t="s">
        <v>11</v>
      </c>
      <c r="E3" s="2" t="s">
        <v>252</v>
      </c>
      <c r="F3" s="2" t="s">
        <v>75</v>
      </c>
      <c r="G3" s="4">
        <v>40000</v>
      </c>
    </row>
    <row r="4" spans="1:8">
      <c r="A4" s="2" t="s">
        <v>251</v>
      </c>
      <c r="B4" s="2">
        <v>74</v>
      </c>
      <c r="C4" s="2" t="s">
        <v>113</v>
      </c>
      <c r="D4" s="2" t="s">
        <v>11</v>
      </c>
      <c r="E4" s="2" t="s">
        <v>253</v>
      </c>
      <c r="F4" s="2" t="s">
        <v>254</v>
      </c>
      <c r="G4" s="4">
        <v>15000</v>
      </c>
    </row>
    <row r="5" spans="1:8">
      <c r="A5" s="2" t="s">
        <v>251</v>
      </c>
      <c r="B5" s="2">
        <v>75</v>
      </c>
      <c r="C5" s="2" t="s">
        <v>113</v>
      </c>
      <c r="D5" s="2" t="s">
        <v>11</v>
      </c>
      <c r="E5" s="2" t="s">
        <v>255</v>
      </c>
      <c r="F5" s="2" t="s">
        <v>254</v>
      </c>
      <c r="G5" s="4">
        <v>40000</v>
      </c>
    </row>
    <row r="6" spans="1:8">
      <c r="A6" s="2" t="s">
        <v>251</v>
      </c>
      <c r="B6" s="2">
        <v>76</v>
      </c>
      <c r="C6" s="2" t="s">
        <v>113</v>
      </c>
      <c r="D6" s="2" t="s">
        <v>21</v>
      </c>
      <c r="E6" s="2" t="s">
        <v>256</v>
      </c>
      <c r="F6" s="2" t="s">
        <v>257</v>
      </c>
      <c r="G6" s="4">
        <v>10000</v>
      </c>
    </row>
    <row r="7" spans="1:8">
      <c r="A7" s="2" t="s">
        <v>251</v>
      </c>
      <c r="B7" s="2">
        <v>77</v>
      </c>
      <c r="C7" s="2" t="s">
        <v>113</v>
      </c>
      <c r="D7" s="2" t="s">
        <v>34</v>
      </c>
      <c r="E7" s="2" t="s">
        <v>259</v>
      </c>
      <c r="F7" s="2" t="s">
        <v>258</v>
      </c>
      <c r="G7" s="4">
        <v>7000</v>
      </c>
    </row>
    <row r="8" spans="1:8">
      <c r="A8" s="2" t="s">
        <v>251</v>
      </c>
      <c r="B8" s="2">
        <v>78</v>
      </c>
      <c r="C8" s="2" t="s">
        <v>113</v>
      </c>
      <c r="D8" s="2" t="s">
        <v>21</v>
      </c>
      <c r="E8" s="2" t="s">
        <v>260</v>
      </c>
      <c r="F8" s="2" t="s">
        <v>234</v>
      </c>
      <c r="G8" s="4">
        <v>15000</v>
      </c>
    </row>
    <row r="9" spans="1:8">
      <c r="A9" s="2" t="s">
        <v>251</v>
      </c>
      <c r="B9" s="2">
        <v>79</v>
      </c>
      <c r="C9" s="2" t="s">
        <v>113</v>
      </c>
      <c r="D9" s="2" t="s">
        <v>21</v>
      </c>
      <c r="E9" s="2" t="s">
        <v>261</v>
      </c>
      <c r="F9" s="2" t="s">
        <v>75</v>
      </c>
      <c r="G9" s="4">
        <v>15000</v>
      </c>
    </row>
    <row r="10" spans="1:8">
      <c r="A10" s="2" t="s">
        <v>251</v>
      </c>
      <c r="B10" s="2">
        <v>80</v>
      </c>
      <c r="C10" s="2" t="s">
        <v>113</v>
      </c>
      <c r="D10" s="2" t="s">
        <v>7</v>
      </c>
      <c r="E10" s="2" t="s">
        <v>262</v>
      </c>
      <c r="F10" s="2" t="s">
        <v>75</v>
      </c>
      <c r="G10" s="4">
        <v>12000</v>
      </c>
    </row>
    <row r="11" spans="1:8">
      <c r="A11" s="2" t="s">
        <v>251</v>
      </c>
      <c r="B11" s="2">
        <v>81</v>
      </c>
      <c r="C11" s="2" t="s">
        <v>113</v>
      </c>
      <c r="D11" s="2" t="s">
        <v>7</v>
      </c>
      <c r="E11" s="2" t="s">
        <v>263</v>
      </c>
      <c r="F11" s="2" t="s">
        <v>83</v>
      </c>
      <c r="G11" s="4">
        <v>16000</v>
      </c>
    </row>
    <row r="12" spans="1:8">
      <c r="A12" s="2" t="s">
        <v>251</v>
      </c>
      <c r="B12" s="2">
        <v>82</v>
      </c>
      <c r="C12" s="2" t="s">
        <v>113</v>
      </c>
      <c r="D12" s="2" t="s">
        <v>34</v>
      </c>
      <c r="E12" s="2" t="s">
        <v>264</v>
      </c>
      <c r="F12" s="2" t="s">
        <v>80</v>
      </c>
      <c r="G12" s="4">
        <v>20000</v>
      </c>
      <c r="H12" s="24">
        <f>SUM(G3:G12)</f>
        <v>190000</v>
      </c>
    </row>
    <row r="13" spans="1:8">
      <c r="A13" s="2" t="s">
        <v>152</v>
      </c>
      <c r="B13" s="2">
        <v>30</v>
      </c>
      <c r="C13" s="2" t="s">
        <v>2</v>
      </c>
      <c r="D13" s="2" t="s">
        <v>21</v>
      </c>
      <c r="E13" s="7" t="s">
        <v>195</v>
      </c>
      <c r="F13" s="2" t="s">
        <v>75</v>
      </c>
      <c r="G13" s="4">
        <v>5000</v>
      </c>
    </row>
    <row r="14" spans="1:8">
      <c r="A14" s="2" t="s">
        <v>152</v>
      </c>
      <c r="B14" s="2">
        <v>31</v>
      </c>
      <c r="C14" s="2" t="s">
        <v>2</v>
      </c>
      <c r="D14" s="2" t="s">
        <v>23</v>
      </c>
      <c r="E14" s="7" t="s">
        <v>170</v>
      </c>
      <c r="F14" s="2" t="s">
        <v>75</v>
      </c>
      <c r="G14" s="4">
        <v>5000</v>
      </c>
    </row>
    <row r="15" spans="1:8">
      <c r="A15" s="2" t="s">
        <v>152</v>
      </c>
      <c r="B15" s="2">
        <v>32</v>
      </c>
      <c r="C15" s="2" t="s">
        <v>2</v>
      </c>
      <c r="D15" s="2" t="s">
        <v>7</v>
      </c>
      <c r="E15" s="7" t="s">
        <v>196</v>
      </c>
      <c r="F15" s="2" t="s">
        <v>75</v>
      </c>
      <c r="G15" s="4">
        <v>7000</v>
      </c>
    </row>
    <row r="16" spans="1:8">
      <c r="A16" s="2" t="s">
        <v>152</v>
      </c>
      <c r="B16" s="2">
        <v>33</v>
      </c>
      <c r="C16" s="2" t="s">
        <v>2</v>
      </c>
      <c r="D16" s="2" t="s">
        <v>21</v>
      </c>
      <c r="E16" s="7" t="s">
        <v>197</v>
      </c>
      <c r="F16" s="2" t="s">
        <v>75</v>
      </c>
      <c r="G16" s="4">
        <v>5000</v>
      </c>
    </row>
    <row r="17" spans="1:8">
      <c r="A17" s="2" t="s">
        <v>152</v>
      </c>
      <c r="B17" s="2">
        <v>34</v>
      </c>
      <c r="C17" s="2" t="s">
        <v>2</v>
      </c>
      <c r="D17" s="2" t="s">
        <v>11</v>
      </c>
      <c r="E17" s="7" t="s">
        <v>198</v>
      </c>
      <c r="F17" s="2" t="s">
        <v>75</v>
      </c>
      <c r="G17" s="4">
        <v>5000</v>
      </c>
    </row>
    <row r="18" spans="1:8">
      <c r="A18" s="2" t="s">
        <v>152</v>
      </c>
      <c r="B18" s="2">
        <v>35</v>
      </c>
      <c r="C18" s="2" t="s">
        <v>2</v>
      </c>
      <c r="D18" s="2" t="s">
        <v>21</v>
      </c>
      <c r="E18" s="7" t="s">
        <v>199</v>
      </c>
      <c r="F18" s="2" t="s">
        <v>75</v>
      </c>
      <c r="G18" s="4">
        <v>2000</v>
      </c>
    </row>
    <row r="19" spans="1:8">
      <c r="A19" s="2" t="s">
        <v>152</v>
      </c>
      <c r="B19" s="2">
        <v>36</v>
      </c>
      <c r="C19" s="2" t="s">
        <v>2</v>
      </c>
      <c r="D19" s="2" t="s">
        <v>39</v>
      </c>
      <c r="E19" s="7" t="s">
        <v>200</v>
      </c>
      <c r="F19" s="2" t="s">
        <v>83</v>
      </c>
      <c r="G19" s="4">
        <v>8000</v>
      </c>
    </row>
    <row r="20" spans="1:8">
      <c r="A20" s="2" t="s">
        <v>152</v>
      </c>
      <c r="B20" s="2">
        <v>37</v>
      </c>
      <c r="C20" s="2" t="s">
        <v>2</v>
      </c>
      <c r="D20" s="2" t="s">
        <v>11</v>
      </c>
      <c r="E20" s="7" t="s">
        <v>201</v>
      </c>
      <c r="F20" s="2" t="s">
        <v>16</v>
      </c>
      <c r="G20" s="4">
        <v>1500</v>
      </c>
    </row>
    <row r="21" spans="1:8">
      <c r="A21" s="2" t="s">
        <v>152</v>
      </c>
      <c r="B21" s="2">
        <v>38</v>
      </c>
      <c r="C21" s="2" t="s">
        <v>2</v>
      </c>
      <c r="D21" s="2" t="s">
        <v>11</v>
      </c>
      <c r="E21" s="7" t="s">
        <v>202</v>
      </c>
      <c r="F21" s="2" t="s">
        <v>16</v>
      </c>
      <c r="G21" s="4">
        <v>1500</v>
      </c>
    </row>
    <row r="22" spans="1:8">
      <c r="A22" s="2" t="s">
        <v>152</v>
      </c>
      <c r="B22" s="2">
        <v>39</v>
      </c>
      <c r="C22" s="2" t="s">
        <v>2</v>
      </c>
      <c r="D22" s="2" t="s">
        <v>21</v>
      </c>
      <c r="E22" s="7" t="s">
        <v>203</v>
      </c>
      <c r="F22" s="2" t="s">
        <v>75</v>
      </c>
      <c r="G22" s="4">
        <v>5000</v>
      </c>
    </row>
    <row r="23" spans="1:8">
      <c r="A23" s="2" t="s">
        <v>152</v>
      </c>
      <c r="B23" s="2">
        <v>40</v>
      </c>
      <c r="C23" s="2" t="s">
        <v>2</v>
      </c>
      <c r="D23" s="2" t="s">
        <v>23</v>
      </c>
      <c r="E23" s="7" t="s">
        <v>164</v>
      </c>
      <c r="F23" s="2" t="s">
        <v>75</v>
      </c>
      <c r="G23" s="4">
        <v>5000</v>
      </c>
    </row>
    <row r="24" spans="1:8">
      <c r="A24" s="2" t="s">
        <v>152</v>
      </c>
      <c r="B24" s="2">
        <v>41</v>
      </c>
      <c r="C24" s="2" t="s">
        <v>2</v>
      </c>
      <c r="D24" s="2" t="s">
        <v>11</v>
      </c>
      <c r="E24" s="7" t="s">
        <v>204</v>
      </c>
      <c r="F24" s="2" t="s">
        <v>80</v>
      </c>
      <c r="G24" s="4">
        <v>10000</v>
      </c>
    </row>
    <row r="25" spans="1:8">
      <c r="A25" s="2" t="s">
        <v>152</v>
      </c>
      <c r="B25" s="2">
        <v>42</v>
      </c>
      <c r="C25" s="2" t="s">
        <v>2</v>
      </c>
      <c r="D25" s="2" t="s">
        <v>7</v>
      </c>
      <c r="E25" s="7" t="s">
        <v>205</v>
      </c>
      <c r="F25" s="2" t="s">
        <v>83</v>
      </c>
      <c r="G25" s="4">
        <v>5000</v>
      </c>
    </row>
    <row r="26" spans="1:8">
      <c r="A26" s="2" t="s">
        <v>152</v>
      </c>
      <c r="B26" s="2">
        <v>43</v>
      </c>
      <c r="C26" s="2" t="s">
        <v>2</v>
      </c>
      <c r="D26" s="2" t="s">
        <v>21</v>
      </c>
      <c r="E26" s="7" t="s">
        <v>163</v>
      </c>
      <c r="F26" s="2" t="s">
        <v>75</v>
      </c>
      <c r="G26" s="4">
        <v>5000</v>
      </c>
    </row>
    <row r="27" spans="1:8">
      <c r="A27" s="2" t="s">
        <v>152</v>
      </c>
      <c r="B27" s="2">
        <v>44</v>
      </c>
      <c r="C27" s="2" t="s">
        <v>2</v>
      </c>
      <c r="D27" s="2" t="s">
        <v>11</v>
      </c>
      <c r="E27" s="7" t="s">
        <v>206</v>
      </c>
      <c r="F27" s="2" t="s">
        <v>80</v>
      </c>
      <c r="G27" s="4">
        <v>85390.14</v>
      </c>
    </row>
    <row r="28" spans="1:8">
      <c r="A28" s="2" t="s">
        <v>152</v>
      </c>
      <c r="B28" s="2">
        <v>45</v>
      </c>
      <c r="C28" s="2" t="s">
        <v>2</v>
      </c>
      <c r="D28" s="2" t="s">
        <v>23</v>
      </c>
      <c r="E28" s="7" t="s">
        <v>207</v>
      </c>
      <c r="F28" s="2" t="s">
        <v>16</v>
      </c>
      <c r="G28" s="4">
        <v>35390.15</v>
      </c>
      <c r="H28" s="24">
        <f>SUM(G13:G28)</f>
        <v>190780.29</v>
      </c>
    </row>
    <row r="29" spans="1:8">
      <c r="A29" s="2" t="s">
        <v>171</v>
      </c>
      <c r="B29" s="2">
        <v>13</v>
      </c>
      <c r="C29" s="2" t="s">
        <v>2</v>
      </c>
      <c r="D29" s="2" t="s">
        <v>7</v>
      </c>
      <c r="E29" s="7" t="s">
        <v>172</v>
      </c>
      <c r="F29" s="2" t="s">
        <v>83</v>
      </c>
      <c r="G29" s="4">
        <v>10390.14</v>
      </c>
    </row>
    <row r="30" spans="1:8">
      <c r="A30" s="2" t="s">
        <v>171</v>
      </c>
      <c r="B30" s="2">
        <v>14</v>
      </c>
      <c r="C30" s="2" t="s">
        <v>2</v>
      </c>
      <c r="D30" s="2" t="s">
        <v>39</v>
      </c>
      <c r="E30" s="7" t="s">
        <v>173</v>
      </c>
      <c r="F30" s="2" t="s">
        <v>83</v>
      </c>
      <c r="G30" s="4">
        <v>8000</v>
      </c>
    </row>
    <row r="31" spans="1:8">
      <c r="A31" s="2" t="s">
        <v>171</v>
      </c>
      <c r="B31" s="2">
        <v>15</v>
      </c>
      <c r="C31" s="2" t="s">
        <v>2</v>
      </c>
      <c r="D31" s="2" t="s">
        <v>23</v>
      </c>
      <c r="E31" s="7" t="s">
        <v>174</v>
      </c>
      <c r="F31" s="2" t="s">
        <v>16</v>
      </c>
      <c r="G31" s="4">
        <v>18000</v>
      </c>
    </row>
    <row r="32" spans="1:8">
      <c r="A32" s="2" t="s">
        <v>171</v>
      </c>
      <c r="B32" s="2">
        <v>16</v>
      </c>
      <c r="C32" s="2" t="s">
        <v>2</v>
      </c>
      <c r="D32" s="2" t="s">
        <v>11</v>
      </c>
      <c r="E32" s="7" t="s">
        <v>175</v>
      </c>
      <c r="F32" s="2" t="s">
        <v>80</v>
      </c>
      <c r="G32" s="4">
        <v>95390.14</v>
      </c>
    </row>
    <row r="33" spans="1:8">
      <c r="A33" s="2" t="s">
        <v>171</v>
      </c>
      <c r="B33" s="2">
        <v>17</v>
      </c>
      <c r="C33" s="2" t="s">
        <v>2</v>
      </c>
      <c r="D33" s="2" t="s">
        <v>7</v>
      </c>
      <c r="E33" s="7" t="s">
        <v>176</v>
      </c>
      <c r="F33" s="7" t="s">
        <v>177</v>
      </c>
      <c r="G33" s="4">
        <v>10000</v>
      </c>
    </row>
    <row r="34" spans="1:8">
      <c r="A34" s="2" t="s">
        <v>171</v>
      </c>
      <c r="B34" s="2">
        <v>18</v>
      </c>
      <c r="C34" s="2" t="s">
        <v>2</v>
      </c>
      <c r="D34" s="26" t="s">
        <v>11</v>
      </c>
      <c r="E34" s="7" t="s">
        <v>178</v>
      </c>
      <c r="F34" s="2" t="s">
        <v>75</v>
      </c>
      <c r="G34" s="4">
        <v>5000</v>
      </c>
    </row>
    <row r="35" spans="1:8">
      <c r="A35" s="2" t="s">
        <v>171</v>
      </c>
      <c r="B35" s="2">
        <v>19</v>
      </c>
      <c r="C35" s="2" t="s">
        <v>2</v>
      </c>
      <c r="D35" s="2" t="s">
        <v>11</v>
      </c>
      <c r="E35" s="7" t="s">
        <v>179</v>
      </c>
      <c r="F35" s="2" t="s">
        <v>75</v>
      </c>
      <c r="G35" s="4">
        <v>5000</v>
      </c>
    </row>
    <row r="36" spans="1:8">
      <c r="A36" s="2" t="s">
        <v>171</v>
      </c>
      <c r="B36" s="2">
        <v>20</v>
      </c>
      <c r="C36" s="2" t="s">
        <v>2</v>
      </c>
      <c r="D36" s="26" t="s">
        <v>312</v>
      </c>
      <c r="E36" s="7" t="s">
        <v>180</v>
      </c>
      <c r="F36" s="2" t="s">
        <v>16</v>
      </c>
      <c r="G36" s="4">
        <v>10000</v>
      </c>
    </row>
    <row r="37" spans="1:8">
      <c r="A37" s="2" t="s">
        <v>171</v>
      </c>
      <c r="B37" s="2">
        <v>21</v>
      </c>
      <c r="C37" s="2" t="s">
        <v>2</v>
      </c>
      <c r="D37" s="26" t="s">
        <v>21</v>
      </c>
      <c r="E37" s="7" t="s">
        <v>181</v>
      </c>
      <c r="F37" s="2" t="s">
        <v>18</v>
      </c>
      <c r="G37" s="4">
        <v>9000</v>
      </c>
    </row>
    <row r="38" spans="1:8">
      <c r="A38" s="2" t="s">
        <v>171</v>
      </c>
      <c r="B38" s="2">
        <v>22</v>
      </c>
      <c r="C38" s="2" t="s">
        <v>2</v>
      </c>
      <c r="D38" s="2" t="s">
        <v>7</v>
      </c>
      <c r="E38" s="7" t="s">
        <v>182</v>
      </c>
      <c r="F38" s="2" t="s">
        <v>75</v>
      </c>
      <c r="G38" s="4">
        <v>10000</v>
      </c>
    </row>
    <row r="39" spans="1:8">
      <c r="A39" s="2" t="s">
        <v>171</v>
      </c>
      <c r="B39" s="2">
        <v>23</v>
      </c>
      <c r="C39" s="2" t="s">
        <v>2</v>
      </c>
      <c r="D39" s="2" t="s">
        <v>34</v>
      </c>
      <c r="E39" s="7" t="s">
        <v>183</v>
      </c>
      <c r="F39" s="2" t="s">
        <v>20</v>
      </c>
      <c r="G39" s="4">
        <v>10000</v>
      </c>
      <c r="H39" s="24">
        <f>SUM(G29:G39)</f>
        <v>190780.28</v>
      </c>
    </row>
    <row r="40" spans="1:8">
      <c r="A40" s="2" t="s">
        <v>185</v>
      </c>
      <c r="B40" s="2">
        <v>25</v>
      </c>
      <c r="C40" s="2" t="s">
        <v>28</v>
      </c>
      <c r="D40" s="2" t="s">
        <v>186</v>
      </c>
      <c r="E40" s="7" t="s">
        <v>187</v>
      </c>
      <c r="F40" s="7" t="s">
        <v>190</v>
      </c>
      <c r="G40" s="4">
        <v>15390.14</v>
      </c>
    </row>
    <row r="41" spans="1:8">
      <c r="A41" s="2" t="s">
        <v>185</v>
      </c>
      <c r="B41" s="2">
        <v>26</v>
      </c>
      <c r="C41" s="2" t="s">
        <v>28</v>
      </c>
      <c r="D41" s="2" t="s">
        <v>23</v>
      </c>
      <c r="E41" s="7" t="s">
        <v>188</v>
      </c>
      <c r="F41" s="7" t="s">
        <v>111</v>
      </c>
      <c r="G41" s="4">
        <v>20000</v>
      </c>
    </row>
    <row r="42" spans="1:8">
      <c r="A42" s="2" t="s">
        <v>185</v>
      </c>
      <c r="B42" s="2">
        <v>27</v>
      </c>
      <c r="C42" s="2" t="s">
        <v>28</v>
      </c>
      <c r="D42" s="2" t="s">
        <v>23</v>
      </c>
      <c r="E42" s="7" t="s">
        <v>189</v>
      </c>
      <c r="F42" s="2" t="s">
        <v>111</v>
      </c>
      <c r="G42" s="4">
        <v>20000</v>
      </c>
    </row>
    <row r="43" spans="1:8">
      <c r="A43" s="2" t="s">
        <v>185</v>
      </c>
      <c r="B43" s="2">
        <v>28</v>
      </c>
      <c r="C43" s="2" t="s">
        <v>28</v>
      </c>
      <c r="D43" s="2" t="s">
        <v>23</v>
      </c>
      <c r="E43" s="7" t="s">
        <v>191</v>
      </c>
      <c r="F43" s="2" t="s">
        <v>192</v>
      </c>
      <c r="G43" s="4">
        <v>20000</v>
      </c>
    </row>
    <row r="44" spans="1:8">
      <c r="A44" s="2" t="s">
        <v>185</v>
      </c>
      <c r="B44" s="2">
        <v>29</v>
      </c>
      <c r="C44" s="2" t="s">
        <v>28</v>
      </c>
      <c r="D44" s="2" t="s">
        <v>11</v>
      </c>
      <c r="E44" s="7" t="s">
        <v>193</v>
      </c>
      <c r="F44" s="2" t="s">
        <v>194</v>
      </c>
      <c r="G44" s="4">
        <v>95390.14</v>
      </c>
    </row>
    <row r="45" spans="1:8">
      <c r="A45" s="2" t="s">
        <v>185</v>
      </c>
      <c r="B45" s="2">
        <v>63</v>
      </c>
      <c r="C45" s="2" t="s">
        <v>28</v>
      </c>
      <c r="D45" s="2" t="s">
        <v>23</v>
      </c>
      <c r="E45" s="7" t="s">
        <v>232</v>
      </c>
      <c r="F45" s="2" t="s">
        <v>233</v>
      </c>
      <c r="G45" s="4">
        <v>20000</v>
      </c>
      <c r="H45" s="24">
        <f>SUM(G40:G45)</f>
        <v>190780.28</v>
      </c>
    </row>
    <row r="46" spans="1:8">
      <c r="A46" s="2" t="s">
        <v>235</v>
      </c>
      <c r="B46" s="2">
        <v>64</v>
      </c>
      <c r="C46" s="2" t="s">
        <v>113</v>
      </c>
      <c r="D46" s="2" t="s">
        <v>34</v>
      </c>
      <c r="E46" s="7" t="s">
        <v>236</v>
      </c>
      <c r="F46" s="2" t="s">
        <v>237</v>
      </c>
      <c r="G46" s="4">
        <v>6000</v>
      </c>
    </row>
    <row r="47" spans="1:8">
      <c r="A47" s="2" t="s">
        <v>235</v>
      </c>
      <c r="B47" s="2">
        <v>65</v>
      </c>
      <c r="C47" s="2" t="s">
        <v>113</v>
      </c>
      <c r="D47" s="2" t="s">
        <v>34</v>
      </c>
      <c r="E47" s="2" t="s">
        <v>238</v>
      </c>
      <c r="F47" s="2" t="s">
        <v>239</v>
      </c>
      <c r="G47" s="4">
        <v>4000</v>
      </c>
    </row>
    <row r="48" spans="1:8">
      <c r="A48" s="2" t="s">
        <v>235</v>
      </c>
      <c r="B48" s="2">
        <v>66</v>
      </c>
      <c r="C48" s="2" t="s">
        <v>113</v>
      </c>
      <c r="D48" s="2" t="s">
        <v>39</v>
      </c>
      <c r="E48" s="7" t="s">
        <v>240</v>
      </c>
      <c r="F48" s="2" t="s">
        <v>241</v>
      </c>
      <c r="G48" s="4">
        <v>25000</v>
      </c>
    </row>
    <row r="49" spans="1:8">
      <c r="A49" s="2" t="s">
        <v>235</v>
      </c>
      <c r="B49" s="2">
        <v>67</v>
      </c>
      <c r="C49" s="2" t="s">
        <v>113</v>
      </c>
      <c r="D49" s="2" t="s">
        <v>11</v>
      </c>
      <c r="E49" s="2" t="s">
        <v>242</v>
      </c>
      <c r="F49" s="2" t="s">
        <v>243</v>
      </c>
      <c r="G49" s="4">
        <v>95390</v>
      </c>
    </row>
    <row r="50" spans="1:8">
      <c r="A50" s="2" t="s">
        <v>235</v>
      </c>
      <c r="B50" s="2">
        <v>68</v>
      </c>
      <c r="C50" s="2" t="s">
        <v>113</v>
      </c>
      <c r="D50" s="2" t="s">
        <v>11</v>
      </c>
      <c r="E50" s="2" t="s">
        <v>244</v>
      </c>
      <c r="F50" s="2" t="s">
        <v>211</v>
      </c>
      <c r="G50" s="4">
        <v>10390</v>
      </c>
    </row>
    <row r="51" spans="1:8">
      <c r="A51" s="2" t="s">
        <v>235</v>
      </c>
      <c r="B51" s="2">
        <v>69</v>
      </c>
      <c r="C51" s="2" t="s">
        <v>113</v>
      </c>
      <c r="D51" s="2" t="s">
        <v>23</v>
      </c>
      <c r="E51" s="2" t="s">
        <v>245</v>
      </c>
      <c r="F51" s="2" t="s">
        <v>233</v>
      </c>
      <c r="G51" s="4">
        <v>20000</v>
      </c>
    </row>
    <row r="52" spans="1:8">
      <c r="A52" s="2" t="s">
        <v>235</v>
      </c>
      <c r="B52" s="2">
        <v>70</v>
      </c>
      <c r="C52" s="2" t="s">
        <v>113</v>
      </c>
      <c r="D52" s="2" t="s">
        <v>7</v>
      </c>
      <c r="E52" s="2" t="s">
        <v>246</v>
      </c>
      <c r="F52" s="2" t="s">
        <v>247</v>
      </c>
      <c r="G52" s="4">
        <v>25000</v>
      </c>
    </row>
    <row r="53" spans="1:8">
      <c r="A53" s="2" t="s">
        <v>235</v>
      </c>
      <c r="B53" s="2">
        <v>71</v>
      </c>
      <c r="C53" s="2" t="s">
        <v>113</v>
      </c>
      <c r="D53" s="2" t="s">
        <v>14</v>
      </c>
      <c r="E53" s="2" t="s">
        <v>248</v>
      </c>
      <c r="F53" s="2" t="s">
        <v>249</v>
      </c>
      <c r="G53" s="4">
        <v>5000</v>
      </c>
      <c r="H53" s="24">
        <f>SUM(G46:G53)</f>
        <v>190780</v>
      </c>
    </row>
    <row r="54" spans="1:8">
      <c r="A54" s="2" t="s">
        <v>284</v>
      </c>
      <c r="B54" s="2">
        <v>97</v>
      </c>
      <c r="C54" s="2" t="s">
        <v>88</v>
      </c>
      <c r="D54" s="2" t="s">
        <v>11</v>
      </c>
      <c r="E54" s="2" t="s">
        <v>285</v>
      </c>
      <c r="F54" s="2" t="s">
        <v>286</v>
      </c>
      <c r="G54" s="4">
        <v>95390.14</v>
      </c>
    </row>
    <row r="55" spans="1:8">
      <c r="A55" s="2" t="s">
        <v>284</v>
      </c>
      <c r="B55" s="2">
        <v>98</v>
      </c>
      <c r="C55" s="2" t="s">
        <v>88</v>
      </c>
      <c r="D55" s="2" t="s">
        <v>21</v>
      </c>
      <c r="E55" s="2" t="s">
        <v>287</v>
      </c>
      <c r="F55" s="2" t="s">
        <v>103</v>
      </c>
      <c r="G55" s="4">
        <v>3495.86</v>
      </c>
    </row>
    <row r="56" spans="1:8">
      <c r="A56" s="2" t="s">
        <v>284</v>
      </c>
      <c r="B56" s="2">
        <v>99</v>
      </c>
      <c r="C56" s="2" t="s">
        <v>88</v>
      </c>
      <c r="D56" s="2" t="s">
        <v>21</v>
      </c>
      <c r="E56" s="2" t="s">
        <v>288</v>
      </c>
      <c r="F56" s="2" t="s">
        <v>103</v>
      </c>
      <c r="G56" s="4">
        <v>25394.14</v>
      </c>
    </row>
    <row r="57" spans="1:8">
      <c r="A57" s="2" t="s">
        <v>284</v>
      </c>
      <c r="B57" s="2">
        <v>100</v>
      </c>
      <c r="C57" s="2" t="s">
        <v>88</v>
      </c>
      <c r="D57" s="2" t="s">
        <v>21</v>
      </c>
      <c r="E57" s="2" t="s">
        <v>289</v>
      </c>
      <c r="F57" s="2" t="s">
        <v>103</v>
      </c>
      <c r="G57" s="4">
        <v>6500</v>
      </c>
    </row>
    <row r="58" spans="1:8">
      <c r="A58" s="2" t="s">
        <v>284</v>
      </c>
      <c r="B58" s="2">
        <v>101</v>
      </c>
      <c r="C58" s="2" t="s">
        <v>88</v>
      </c>
      <c r="D58" s="2" t="s">
        <v>11</v>
      </c>
      <c r="E58" s="2" t="s">
        <v>290</v>
      </c>
      <c r="F58" s="2" t="s">
        <v>291</v>
      </c>
      <c r="G58" s="4">
        <v>10000</v>
      </c>
    </row>
    <row r="59" spans="1:8">
      <c r="A59" s="2" t="s">
        <v>284</v>
      </c>
      <c r="B59" s="2">
        <v>102</v>
      </c>
      <c r="C59" s="2" t="s">
        <v>88</v>
      </c>
      <c r="D59" s="2" t="s">
        <v>21</v>
      </c>
      <c r="E59" s="2" t="s">
        <v>292</v>
      </c>
      <c r="F59" s="2" t="s">
        <v>293</v>
      </c>
      <c r="G59" s="4">
        <v>5000</v>
      </c>
    </row>
    <row r="60" spans="1:8">
      <c r="A60" s="2" t="s">
        <v>284</v>
      </c>
      <c r="B60" s="2">
        <v>103</v>
      </c>
      <c r="C60" s="2" t="s">
        <v>88</v>
      </c>
      <c r="D60" s="2" t="s">
        <v>21</v>
      </c>
      <c r="E60" s="2" t="s">
        <v>294</v>
      </c>
      <c r="F60" s="2" t="s">
        <v>293</v>
      </c>
      <c r="G60" s="4">
        <v>5000</v>
      </c>
    </row>
    <row r="61" spans="1:8">
      <c r="A61" s="2" t="s">
        <v>284</v>
      </c>
      <c r="B61" s="2">
        <v>104</v>
      </c>
      <c r="C61" s="2" t="s">
        <v>88</v>
      </c>
      <c r="D61" s="2" t="s">
        <v>21</v>
      </c>
      <c r="E61" s="2" t="s">
        <v>295</v>
      </c>
      <c r="F61" s="2" t="s">
        <v>103</v>
      </c>
      <c r="G61" s="4">
        <v>5000</v>
      </c>
    </row>
    <row r="62" spans="1:8">
      <c r="A62" s="2" t="s">
        <v>284</v>
      </c>
      <c r="B62" s="2">
        <v>105</v>
      </c>
      <c r="C62" s="2" t="s">
        <v>88</v>
      </c>
      <c r="D62" s="2" t="s">
        <v>21</v>
      </c>
      <c r="E62" s="2" t="s">
        <v>296</v>
      </c>
      <c r="F62" s="2" t="s">
        <v>103</v>
      </c>
      <c r="G62" s="4">
        <v>5000</v>
      </c>
    </row>
    <row r="63" spans="1:8">
      <c r="A63" s="2" t="s">
        <v>284</v>
      </c>
      <c r="B63" s="2">
        <v>106</v>
      </c>
      <c r="C63" s="2" t="s">
        <v>88</v>
      </c>
      <c r="D63" s="2" t="s">
        <v>21</v>
      </c>
      <c r="E63" s="2" t="s">
        <v>297</v>
      </c>
      <c r="F63" s="2" t="s">
        <v>99</v>
      </c>
      <c r="G63" s="4">
        <v>5000</v>
      </c>
    </row>
    <row r="64" spans="1:8">
      <c r="A64" s="2" t="s">
        <v>284</v>
      </c>
      <c r="B64" s="2">
        <v>107</v>
      </c>
      <c r="C64" s="2" t="s">
        <v>88</v>
      </c>
      <c r="D64" s="2" t="s">
        <v>21</v>
      </c>
      <c r="E64" s="2" t="s">
        <v>298</v>
      </c>
      <c r="F64" s="2" t="s">
        <v>99</v>
      </c>
      <c r="G64" s="4">
        <v>10000</v>
      </c>
    </row>
    <row r="65" spans="1:8">
      <c r="A65" s="2" t="s">
        <v>284</v>
      </c>
      <c r="B65" s="2">
        <v>108</v>
      </c>
      <c r="C65" s="2" t="s">
        <v>88</v>
      </c>
      <c r="D65" s="2" t="s">
        <v>21</v>
      </c>
      <c r="E65" s="2" t="s">
        <v>299</v>
      </c>
      <c r="F65" s="2" t="s">
        <v>300</v>
      </c>
      <c r="G65" s="4">
        <v>10000</v>
      </c>
      <c r="H65" s="24">
        <f>SUM(G54:G65)</f>
        <v>185780.14</v>
      </c>
    </row>
    <row r="66" spans="1:8">
      <c r="A66" s="2" t="s">
        <v>158</v>
      </c>
      <c r="B66" s="2">
        <v>1</v>
      </c>
      <c r="C66" s="2" t="s">
        <v>2</v>
      </c>
      <c r="D66" s="2" t="s">
        <v>21</v>
      </c>
      <c r="E66" s="7" t="s">
        <v>159</v>
      </c>
      <c r="F66" s="2" t="s">
        <v>80</v>
      </c>
      <c r="G66" s="4">
        <v>17000</v>
      </c>
    </row>
    <row r="67" spans="1:8">
      <c r="A67" s="2" t="s">
        <v>158</v>
      </c>
      <c r="B67" s="2">
        <v>2</v>
      </c>
      <c r="C67" s="2" t="s">
        <v>2</v>
      </c>
      <c r="D67" s="2" t="s">
        <v>39</v>
      </c>
      <c r="E67" s="7" t="s">
        <v>160</v>
      </c>
      <c r="F67" s="2" t="s">
        <v>83</v>
      </c>
      <c r="G67" s="4">
        <v>7390.15</v>
      </c>
    </row>
    <row r="68" spans="1:8">
      <c r="A68" s="2" t="s">
        <v>158</v>
      </c>
      <c r="B68" s="2">
        <v>3</v>
      </c>
      <c r="C68" s="2" t="s">
        <v>2</v>
      </c>
      <c r="D68" s="2" t="s">
        <v>39</v>
      </c>
      <c r="E68" s="7" t="s">
        <v>161</v>
      </c>
      <c r="F68" s="2" t="s">
        <v>83</v>
      </c>
      <c r="G68" s="4">
        <v>10000</v>
      </c>
    </row>
    <row r="69" spans="1:8">
      <c r="A69" s="2" t="s">
        <v>158</v>
      </c>
      <c r="B69" s="2">
        <v>4</v>
      </c>
      <c r="C69" s="2" t="s">
        <v>2</v>
      </c>
      <c r="D69" s="2" t="s">
        <v>21</v>
      </c>
      <c r="E69" s="7" t="s">
        <v>162</v>
      </c>
      <c r="F69" s="2" t="s">
        <v>83</v>
      </c>
      <c r="G69" s="4">
        <v>10000</v>
      </c>
    </row>
    <row r="70" spans="1:8">
      <c r="A70" s="2" t="s">
        <v>158</v>
      </c>
      <c r="B70" s="2">
        <v>5</v>
      </c>
      <c r="C70" s="2" t="s">
        <v>2</v>
      </c>
      <c r="D70" s="2" t="s">
        <v>21</v>
      </c>
      <c r="E70" s="7" t="s">
        <v>163</v>
      </c>
      <c r="F70" s="2" t="s">
        <v>75</v>
      </c>
      <c r="G70" s="4">
        <v>3000</v>
      </c>
    </row>
    <row r="71" spans="1:8">
      <c r="A71" s="2" t="s">
        <v>158</v>
      </c>
      <c r="B71" s="2">
        <v>6</v>
      </c>
      <c r="C71" s="2" t="s">
        <v>2</v>
      </c>
      <c r="D71" s="2" t="s">
        <v>23</v>
      </c>
      <c r="E71" s="7" t="s">
        <v>164</v>
      </c>
      <c r="F71" s="2" t="s">
        <v>75</v>
      </c>
      <c r="G71" s="4">
        <v>5000</v>
      </c>
    </row>
    <row r="72" spans="1:8">
      <c r="A72" s="2" t="s">
        <v>158</v>
      </c>
      <c r="B72" s="2">
        <v>7</v>
      </c>
      <c r="C72" s="2" t="s">
        <v>2</v>
      </c>
      <c r="D72" s="2" t="s">
        <v>34</v>
      </c>
      <c r="E72" s="2" t="s">
        <v>165</v>
      </c>
      <c r="F72" s="2" t="s">
        <v>75</v>
      </c>
      <c r="G72" s="4">
        <v>3000</v>
      </c>
    </row>
    <row r="73" spans="1:8">
      <c r="A73" s="2" t="s">
        <v>158</v>
      </c>
      <c r="B73" s="2">
        <v>8</v>
      </c>
      <c r="C73" s="2" t="s">
        <v>2</v>
      </c>
      <c r="D73" s="2" t="s">
        <v>11</v>
      </c>
      <c r="E73" s="7" t="s">
        <v>166</v>
      </c>
      <c r="F73" s="2" t="s">
        <v>80</v>
      </c>
      <c r="G73" s="4">
        <v>80000</v>
      </c>
    </row>
    <row r="74" spans="1:8">
      <c r="A74" s="2" t="s">
        <v>158</v>
      </c>
      <c r="B74" s="2">
        <v>9</v>
      </c>
      <c r="C74" s="2" t="s">
        <v>2</v>
      </c>
      <c r="D74" s="2" t="s">
        <v>11</v>
      </c>
      <c r="E74" s="7" t="s">
        <v>167</v>
      </c>
      <c r="F74" s="2" t="s">
        <v>75</v>
      </c>
      <c r="G74" s="4">
        <v>5000</v>
      </c>
    </row>
    <row r="75" spans="1:8">
      <c r="A75" s="2" t="s">
        <v>158</v>
      </c>
      <c r="B75" s="2">
        <v>10</v>
      </c>
      <c r="C75" s="2" t="s">
        <v>2</v>
      </c>
      <c r="D75" s="2" t="s">
        <v>11</v>
      </c>
      <c r="E75" s="7" t="s">
        <v>168</v>
      </c>
      <c r="F75" s="2" t="s">
        <v>80</v>
      </c>
      <c r="G75" s="4">
        <v>15390.14</v>
      </c>
    </row>
    <row r="76" spans="1:8">
      <c r="A76" s="2" t="s">
        <v>158</v>
      </c>
      <c r="B76" s="2">
        <v>11</v>
      </c>
      <c r="C76" s="2" t="s">
        <v>2</v>
      </c>
      <c r="D76" s="2" t="s">
        <v>11</v>
      </c>
      <c r="E76" s="7" t="s">
        <v>169</v>
      </c>
      <c r="F76" s="2" t="s">
        <v>20</v>
      </c>
      <c r="G76" s="4">
        <v>15390.15</v>
      </c>
    </row>
    <row r="77" spans="1:8">
      <c r="A77" s="2" t="s">
        <v>158</v>
      </c>
      <c r="B77" s="2">
        <v>12</v>
      </c>
      <c r="C77" s="2" t="s">
        <v>2</v>
      </c>
      <c r="D77" s="2" t="s">
        <v>23</v>
      </c>
      <c r="E77" s="7" t="s">
        <v>170</v>
      </c>
      <c r="F77" s="2" t="s">
        <v>75</v>
      </c>
      <c r="G77" s="4">
        <v>4609.8500000000004</v>
      </c>
    </row>
    <row r="78" spans="1:8">
      <c r="A78" s="2" t="s">
        <v>158</v>
      </c>
      <c r="B78" s="2">
        <v>24</v>
      </c>
      <c r="C78" s="2" t="s">
        <v>2</v>
      </c>
      <c r="D78" s="2" t="s">
        <v>39</v>
      </c>
      <c r="E78" s="7" t="s">
        <v>184</v>
      </c>
      <c r="F78" s="2" t="s">
        <v>83</v>
      </c>
      <c r="G78" s="4">
        <v>15000</v>
      </c>
      <c r="H78" s="24">
        <f>SUM(G66:G78)</f>
        <v>190780.28999999998</v>
      </c>
    </row>
    <row r="79" spans="1:8">
      <c r="A79" s="2" t="s">
        <v>37</v>
      </c>
      <c r="B79" s="2">
        <v>46</v>
      </c>
      <c r="C79" s="2" t="s">
        <v>36</v>
      </c>
      <c r="D79" s="2" t="s">
        <v>7</v>
      </c>
      <c r="E79" s="7" t="s">
        <v>208</v>
      </c>
      <c r="F79" s="2" t="s">
        <v>209</v>
      </c>
      <c r="G79" s="4">
        <v>50000</v>
      </c>
    </row>
    <row r="80" spans="1:8">
      <c r="A80" s="2" t="s">
        <v>37</v>
      </c>
      <c r="B80" s="2">
        <v>47</v>
      </c>
      <c r="C80" s="2" t="s">
        <v>36</v>
      </c>
      <c r="D80" s="2" t="s">
        <v>7</v>
      </c>
      <c r="E80" s="7" t="s">
        <v>191</v>
      </c>
      <c r="F80" s="2" t="s">
        <v>209</v>
      </c>
      <c r="G80" s="4">
        <v>45390.14</v>
      </c>
    </row>
    <row r="81" spans="1:8">
      <c r="A81" s="2" t="s">
        <v>37</v>
      </c>
      <c r="B81" s="2">
        <v>48</v>
      </c>
      <c r="C81" s="2" t="s">
        <v>36</v>
      </c>
      <c r="D81" s="2" t="s">
        <v>11</v>
      </c>
      <c r="E81" s="7" t="s">
        <v>210</v>
      </c>
      <c r="F81" s="2" t="s">
        <v>211</v>
      </c>
      <c r="G81" s="4">
        <v>47675.07</v>
      </c>
    </row>
    <row r="82" spans="1:8">
      <c r="A82" s="2" t="s">
        <v>37</v>
      </c>
      <c r="B82" s="2">
        <v>49</v>
      </c>
      <c r="C82" s="2" t="s">
        <v>36</v>
      </c>
      <c r="D82" s="2" t="s">
        <v>11</v>
      </c>
      <c r="E82" s="7" t="s">
        <v>212</v>
      </c>
      <c r="F82" s="2" t="s">
        <v>213</v>
      </c>
      <c r="G82" s="4">
        <v>47675.07</v>
      </c>
      <c r="H82" s="24">
        <f>SUM(G79:G82)</f>
        <v>190740.28</v>
      </c>
    </row>
    <row r="83" spans="1:8">
      <c r="A83" s="2" t="s">
        <v>151</v>
      </c>
      <c r="B83" s="2">
        <v>59</v>
      </c>
      <c r="C83" s="2" t="s">
        <v>2</v>
      </c>
      <c r="D83" s="2" t="s">
        <v>21</v>
      </c>
      <c r="E83" s="7" t="s">
        <v>228</v>
      </c>
      <c r="F83" s="2" t="s">
        <v>75</v>
      </c>
      <c r="G83" s="4">
        <v>30000</v>
      </c>
    </row>
    <row r="84" spans="1:8">
      <c r="A84" s="2" t="s">
        <v>151</v>
      </c>
      <c r="B84" s="2">
        <v>60</v>
      </c>
      <c r="C84" s="2" t="s">
        <v>2</v>
      </c>
      <c r="D84" s="2" t="s">
        <v>39</v>
      </c>
      <c r="E84" s="7" t="s">
        <v>229</v>
      </c>
      <c r="F84" s="2" t="s">
        <v>83</v>
      </c>
      <c r="G84" s="4">
        <v>30000</v>
      </c>
    </row>
    <row r="85" spans="1:8">
      <c r="A85" s="2" t="s">
        <v>151</v>
      </c>
      <c r="B85" s="2">
        <v>61</v>
      </c>
      <c r="C85" s="2" t="s">
        <v>2</v>
      </c>
      <c r="D85" s="2" t="s">
        <v>23</v>
      </c>
      <c r="E85" s="7" t="s">
        <v>230</v>
      </c>
      <c r="F85" s="2" t="s">
        <v>75</v>
      </c>
      <c r="G85" s="4">
        <v>15390</v>
      </c>
    </row>
    <row r="86" spans="1:8">
      <c r="A86" s="2" t="s">
        <v>151</v>
      </c>
      <c r="B86" s="2">
        <v>62</v>
      </c>
      <c r="C86" s="2" t="s">
        <v>2</v>
      </c>
      <c r="D86" s="2" t="s">
        <v>11</v>
      </c>
      <c r="E86" s="7" t="s">
        <v>231</v>
      </c>
      <c r="F86" s="2" t="s">
        <v>80</v>
      </c>
      <c r="G86" s="4">
        <v>95390.29</v>
      </c>
    </row>
    <row r="87" spans="1:8">
      <c r="A87" s="2" t="s">
        <v>151</v>
      </c>
      <c r="B87" s="2">
        <v>72</v>
      </c>
      <c r="C87" s="2" t="s">
        <v>2</v>
      </c>
      <c r="D87" s="2" t="s">
        <v>7</v>
      </c>
      <c r="E87" s="2" t="s">
        <v>250</v>
      </c>
      <c r="F87" s="2" t="s">
        <v>234</v>
      </c>
      <c r="G87" s="4">
        <v>20000</v>
      </c>
      <c r="H87" s="24">
        <f>SUM(G83:G87)</f>
        <v>190780.28999999998</v>
      </c>
    </row>
    <row r="88" spans="1:8">
      <c r="A88" s="2" t="s">
        <v>265</v>
      </c>
      <c r="B88" s="2">
        <v>83</v>
      </c>
      <c r="C88" s="2" t="s">
        <v>88</v>
      </c>
      <c r="D88" s="2" t="s">
        <v>11</v>
      </c>
      <c r="E88" s="2" t="s">
        <v>255</v>
      </c>
      <c r="F88" s="2" t="s">
        <v>266</v>
      </c>
      <c r="G88" s="4">
        <v>80000</v>
      </c>
    </row>
    <row r="89" spans="1:8">
      <c r="A89" s="2" t="s">
        <v>265</v>
      </c>
      <c r="B89" s="2">
        <v>84</v>
      </c>
      <c r="C89" s="2" t="s">
        <v>88</v>
      </c>
      <c r="D89" s="2" t="s">
        <v>11</v>
      </c>
      <c r="E89" s="2" t="s">
        <v>267</v>
      </c>
      <c r="F89" s="2" t="s">
        <v>75</v>
      </c>
      <c r="G89" s="4">
        <v>15390.29</v>
      </c>
    </row>
    <row r="90" spans="1:8">
      <c r="A90" s="2" t="s">
        <v>265</v>
      </c>
      <c r="B90" s="2">
        <v>85</v>
      </c>
      <c r="C90" s="2" t="s">
        <v>88</v>
      </c>
      <c r="D90" s="2" t="s">
        <v>21</v>
      </c>
      <c r="E90" s="2" t="s">
        <v>268</v>
      </c>
      <c r="F90" s="2" t="s">
        <v>234</v>
      </c>
      <c r="G90" s="4">
        <v>10000</v>
      </c>
    </row>
    <row r="91" spans="1:8">
      <c r="A91" s="2" t="s">
        <v>265</v>
      </c>
      <c r="B91" s="2">
        <v>86</v>
      </c>
      <c r="C91" s="2" t="s">
        <v>88</v>
      </c>
      <c r="D91" s="2" t="s">
        <v>21</v>
      </c>
      <c r="E91" s="2" t="s">
        <v>269</v>
      </c>
      <c r="F91" s="2" t="s">
        <v>234</v>
      </c>
      <c r="G91" s="4">
        <v>20000</v>
      </c>
    </row>
    <row r="92" spans="1:8">
      <c r="A92" s="2" t="s">
        <v>265</v>
      </c>
      <c r="B92" s="2">
        <v>87</v>
      </c>
      <c r="C92" s="2" t="s">
        <v>88</v>
      </c>
      <c r="D92" s="2" t="s">
        <v>11</v>
      </c>
      <c r="E92" s="2" t="s">
        <v>270</v>
      </c>
      <c r="F92" s="2" t="s">
        <v>271</v>
      </c>
      <c r="G92" s="4">
        <v>5000</v>
      </c>
    </row>
    <row r="93" spans="1:8">
      <c r="A93" s="2" t="s">
        <v>265</v>
      </c>
      <c r="B93" s="2">
        <v>88</v>
      </c>
      <c r="C93" s="2" t="s">
        <v>88</v>
      </c>
      <c r="D93" s="2" t="s">
        <v>23</v>
      </c>
      <c r="E93" s="2" t="s">
        <v>272</v>
      </c>
      <c r="F93" s="2" t="s">
        <v>273</v>
      </c>
      <c r="G93" s="4">
        <v>7000</v>
      </c>
    </row>
    <row r="94" spans="1:8">
      <c r="A94" s="2" t="s">
        <v>265</v>
      </c>
      <c r="B94" s="2">
        <v>89</v>
      </c>
      <c r="C94" s="2" t="s">
        <v>88</v>
      </c>
      <c r="D94" s="2" t="s">
        <v>7</v>
      </c>
      <c r="E94" s="2" t="s">
        <v>274</v>
      </c>
      <c r="F94" s="2" t="s">
        <v>101</v>
      </c>
      <c r="G94" s="4">
        <v>7630</v>
      </c>
    </row>
    <row r="95" spans="1:8">
      <c r="A95" s="2" t="s">
        <v>265</v>
      </c>
      <c r="B95" s="2">
        <v>90</v>
      </c>
      <c r="C95" s="2" t="s">
        <v>88</v>
      </c>
      <c r="D95" s="2" t="s">
        <v>7</v>
      </c>
      <c r="E95" s="2" t="s">
        <v>275</v>
      </c>
      <c r="F95" s="2" t="s">
        <v>48</v>
      </c>
      <c r="G95" s="4">
        <v>10000</v>
      </c>
    </row>
    <row r="96" spans="1:8">
      <c r="A96" s="2" t="s">
        <v>265</v>
      </c>
      <c r="B96" s="2">
        <v>91</v>
      </c>
      <c r="C96" s="2" t="s">
        <v>88</v>
      </c>
      <c r="D96" s="2" t="s">
        <v>21</v>
      </c>
      <c r="E96" s="2" t="s">
        <v>276</v>
      </c>
      <c r="F96" s="2" t="s">
        <v>103</v>
      </c>
      <c r="G96" s="4">
        <v>8000</v>
      </c>
    </row>
    <row r="97" spans="1:8">
      <c r="A97" s="2" t="s">
        <v>265</v>
      </c>
      <c r="B97" s="2">
        <v>92</v>
      </c>
      <c r="C97" s="2" t="s">
        <v>88</v>
      </c>
      <c r="D97" s="2" t="s">
        <v>23</v>
      </c>
      <c r="E97" s="2" t="s">
        <v>277</v>
      </c>
      <c r="F97" s="2" t="s">
        <v>111</v>
      </c>
      <c r="G97" s="4">
        <v>7000</v>
      </c>
    </row>
    <row r="98" spans="1:8">
      <c r="A98" s="2" t="s">
        <v>265</v>
      </c>
      <c r="B98" s="2">
        <v>93</v>
      </c>
      <c r="C98" s="2" t="s">
        <v>88</v>
      </c>
      <c r="D98" s="2" t="s">
        <v>23</v>
      </c>
      <c r="E98" s="2" t="s">
        <v>278</v>
      </c>
      <c r="F98" s="2" t="s">
        <v>105</v>
      </c>
      <c r="G98" s="4">
        <v>5000</v>
      </c>
    </row>
    <row r="99" spans="1:8">
      <c r="A99" s="2" t="s">
        <v>265</v>
      </c>
      <c r="B99" s="2">
        <v>94</v>
      </c>
      <c r="C99" s="2" t="s">
        <v>88</v>
      </c>
      <c r="D99" s="2" t="s">
        <v>7</v>
      </c>
      <c r="E99" s="2" t="s">
        <v>279</v>
      </c>
      <c r="F99" s="2" t="s">
        <v>280</v>
      </c>
      <c r="G99" s="4">
        <v>5760</v>
      </c>
    </row>
    <row r="100" spans="1:8">
      <c r="A100" s="2" t="s">
        <v>265</v>
      </c>
      <c r="B100" s="2">
        <v>95</v>
      </c>
      <c r="C100" s="2" t="s">
        <v>88</v>
      </c>
      <c r="D100" s="2" t="s">
        <v>34</v>
      </c>
      <c r="E100" s="2" t="s">
        <v>281</v>
      </c>
      <c r="F100" s="2" t="s">
        <v>282</v>
      </c>
      <c r="G100" s="4">
        <v>5000</v>
      </c>
    </row>
    <row r="101" spans="1:8">
      <c r="A101" s="2" t="s">
        <v>265</v>
      </c>
      <c r="B101" s="2">
        <v>96</v>
      </c>
      <c r="C101" s="2" t="s">
        <v>88</v>
      </c>
      <c r="D101" s="2" t="s">
        <v>97</v>
      </c>
      <c r="E101" s="2" t="s">
        <v>283</v>
      </c>
      <c r="F101" s="2" t="s">
        <v>75</v>
      </c>
      <c r="G101" s="4">
        <v>5000</v>
      </c>
      <c r="H101" s="24">
        <f>SUM(G88:G101)</f>
        <v>190780.29</v>
      </c>
    </row>
    <row r="102" spans="1:8">
      <c r="A102" s="2" t="s">
        <v>214</v>
      </c>
      <c r="B102" s="2">
        <v>50</v>
      </c>
      <c r="C102" s="2" t="s">
        <v>88</v>
      </c>
      <c r="D102" s="2" t="s">
        <v>21</v>
      </c>
      <c r="E102" s="7" t="s">
        <v>215</v>
      </c>
      <c r="F102" s="2" t="s">
        <v>103</v>
      </c>
      <c r="G102" s="4">
        <v>10000</v>
      </c>
    </row>
    <row r="103" spans="1:8">
      <c r="A103" s="2" t="s">
        <v>214</v>
      </c>
      <c r="B103" s="2">
        <v>51</v>
      </c>
      <c r="C103" s="2" t="s">
        <v>88</v>
      </c>
      <c r="D103" s="2" t="s">
        <v>23</v>
      </c>
      <c r="E103" s="7" t="s">
        <v>216</v>
      </c>
      <c r="F103" s="2" t="s">
        <v>111</v>
      </c>
      <c r="G103" s="4">
        <v>10000</v>
      </c>
    </row>
    <row r="104" spans="1:8">
      <c r="A104" s="2" t="s">
        <v>214</v>
      </c>
      <c r="B104" s="2">
        <v>52</v>
      </c>
      <c r="C104" s="2" t="s">
        <v>88</v>
      </c>
      <c r="D104" s="2" t="s">
        <v>21</v>
      </c>
      <c r="E104" s="7" t="s">
        <v>217</v>
      </c>
      <c r="F104" s="2" t="s">
        <v>218</v>
      </c>
      <c r="G104" s="4">
        <v>15000</v>
      </c>
    </row>
    <row r="105" spans="1:8">
      <c r="A105" s="2" t="s">
        <v>214</v>
      </c>
      <c r="B105" s="2">
        <v>53</v>
      </c>
      <c r="C105" s="2" t="s">
        <v>88</v>
      </c>
      <c r="D105" s="2" t="s">
        <v>23</v>
      </c>
      <c r="E105" s="7" t="s">
        <v>219</v>
      </c>
      <c r="F105" s="2" t="s">
        <v>111</v>
      </c>
      <c r="G105" s="4">
        <v>10000</v>
      </c>
    </row>
    <row r="106" spans="1:8">
      <c r="A106" s="2" t="s">
        <v>214</v>
      </c>
      <c r="B106" s="2">
        <v>54</v>
      </c>
      <c r="C106" s="2" t="s">
        <v>88</v>
      </c>
      <c r="D106" s="2" t="s">
        <v>7</v>
      </c>
      <c r="E106" s="7" t="s">
        <v>220</v>
      </c>
      <c r="F106" s="2" t="s">
        <v>48</v>
      </c>
      <c r="G106" s="4">
        <v>30000</v>
      </c>
    </row>
    <row r="107" spans="1:8">
      <c r="A107" s="2" t="s">
        <v>214</v>
      </c>
      <c r="B107" s="2">
        <v>55</v>
      </c>
      <c r="C107" s="2" t="s">
        <v>88</v>
      </c>
      <c r="D107" s="2" t="s">
        <v>7</v>
      </c>
      <c r="E107" s="7" t="s">
        <v>221</v>
      </c>
      <c r="F107" s="2" t="s">
        <v>47</v>
      </c>
      <c r="G107" s="4">
        <v>5390.14</v>
      </c>
    </row>
    <row r="108" spans="1:8">
      <c r="A108" s="2" t="s">
        <v>214</v>
      </c>
      <c r="B108" s="2">
        <v>56</v>
      </c>
      <c r="C108" s="2" t="s">
        <v>88</v>
      </c>
      <c r="D108" s="2" t="s">
        <v>21</v>
      </c>
      <c r="E108" s="7" t="s">
        <v>222</v>
      </c>
      <c r="F108" s="2" t="s">
        <v>223</v>
      </c>
      <c r="G108" s="4">
        <v>5000</v>
      </c>
    </row>
    <row r="109" spans="1:8">
      <c r="A109" s="2" t="s">
        <v>214</v>
      </c>
      <c r="B109" s="2">
        <v>57</v>
      </c>
      <c r="C109" s="2" t="s">
        <v>88</v>
      </c>
      <c r="D109" s="2" t="s">
        <v>21</v>
      </c>
      <c r="E109" s="7" t="s">
        <v>224</v>
      </c>
      <c r="F109" s="2" t="s">
        <v>225</v>
      </c>
      <c r="G109" s="4">
        <v>10000</v>
      </c>
    </row>
    <row r="110" spans="1:8">
      <c r="A110" s="2" t="s">
        <v>214</v>
      </c>
      <c r="B110" s="2">
        <v>58</v>
      </c>
      <c r="C110" s="2" t="s">
        <v>88</v>
      </c>
      <c r="D110" s="2" t="s">
        <v>11</v>
      </c>
      <c r="E110" s="7" t="s">
        <v>226</v>
      </c>
      <c r="F110" s="2" t="s">
        <v>227</v>
      </c>
      <c r="G110" s="4">
        <v>95390.14</v>
      </c>
      <c r="H110" s="24">
        <f>SUM(G102:G110)</f>
        <v>190780.28</v>
      </c>
    </row>
    <row r="111" spans="1:8">
      <c r="F111" s="2" t="s">
        <v>301</v>
      </c>
      <c r="G111" s="4">
        <f>SUM(G3:G110)</f>
        <v>2092762.4199999997</v>
      </c>
      <c r="H111" s="4">
        <f>SUM(H3:H110)</f>
        <v>2092762.4200000004</v>
      </c>
    </row>
    <row r="112" spans="1:8">
      <c r="G112" s="4"/>
    </row>
    <row r="113" spans="5:8">
      <c r="E113" s="19" t="s">
        <v>154</v>
      </c>
      <c r="F113" s="20">
        <v>174881931.90000001</v>
      </c>
      <c r="G113" s="22">
        <v>1.2E-2</v>
      </c>
      <c r="H113" s="21">
        <f>F113*G113</f>
        <v>2098583.1828000001</v>
      </c>
    </row>
    <row r="114" spans="5:8">
      <c r="G114" s="4"/>
    </row>
    <row r="115" spans="5:8">
      <c r="F115" s="21">
        <f>H113/11</f>
        <v>190780.28934545454</v>
      </c>
      <c r="G115" s="16" t="s">
        <v>153</v>
      </c>
      <c r="H115" s="21">
        <f>G111-H113</f>
        <v>-5820.7628000003751</v>
      </c>
    </row>
    <row r="116" spans="5:8">
      <c r="G116" s="4"/>
    </row>
    <row r="117" spans="5:8">
      <c r="G117" s="4"/>
    </row>
    <row r="118" spans="5:8">
      <c r="G118" s="4"/>
    </row>
    <row r="119" spans="5:8">
      <c r="G119" s="4"/>
    </row>
    <row r="120" spans="5:8">
      <c r="G120" s="4"/>
    </row>
    <row r="121" spans="5:8">
      <c r="G121" s="4"/>
    </row>
    <row r="122" spans="5:8">
      <c r="G122" s="4"/>
    </row>
    <row r="123" spans="5:8">
      <c r="G123" s="4"/>
    </row>
    <row r="124" spans="5:8">
      <c r="G124" s="4"/>
    </row>
    <row r="125" spans="5:8">
      <c r="G125" s="4"/>
    </row>
    <row r="126" spans="5:8">
      <c r="G126" s="4"/>
    </row>
    <row r="127" spans="5:8">
      <c r="G127" s="4"/>
    </row>
    <row r="128" spans="5:8">
      <c r="G128" s="4"/>
    </row>
    <row r="129" spans="7:7">
      <c r="G129" s="4"/>
    </row>
    <row r="130" spans="7:7">
      <c r="G130" s="4"/>
    </row>
    <row r="131" spans="7:7">
      <c r="G131" s="4"/>
    </row>
    <row r="132" spans="7:7">
      <c r="G132" s="4"/>
    </row>
    <row r="133" spans="7:7">
      <c r="G133" s="4"/>
    </row>
    <row r="134" spans="7:7">
      <c r="G134" s="4"/>
    </row>
    <row r="135" spans="7:7">
      <c r="G135" s="4"/>
    </row>
    <row r="136" spans="7:7">
      <c r="G136" s="4"/>
    </row>
    <row r="137" spans="7:7">
      <c r="G137" s="4"/>
    </row>
    <row r="138" spans="7:7">
      <c r="G138" s="4"/>
    </row>
    <row r="139" spans="7:7">
      <c r="G139" s="4"/>
    </row>
    <row r="140" spans="7:7">
      <c r="G140" s="4"/>
    </row>
    <row r="141" spans="7:7">
      <c r="G141" s="4"/>
    </row>
    <row r="142" spans="7:7">
      <c r="G142" s="4"/>
    </row>
    <row r="143" spans="7:7">
      <c r="G143" s="4"/>
    </row>
    <row r="144" spans="7:7">
      <c r="G144" s="4"/>
    </row>
    <row r="145" spans="7:7">
      <c r="G145" s="4"/>
    </row>
    <row r="146" spans="7:7">
      <c r="G146" s="4"/>
    </row>
    <row r="147" spans="7:7">
      <c r="G147" s="4"/>
    </row>
    <row r="148" spans="7:7">
      <c r="G148" s="4"/>
    </row>
    <row r="149" spans="7:7">
      <c r="G149" s="4"/>
    </row>
    <row r="150" spans="7:7">
      <c r="G150" s="4"/>
    </row>
    <row r="151" spans="7:7">
      <c r="G151" s="4"/>
    </row>
    <row r="152" spans="7:7">
      <c r="G152" s="4"/>
    </row>
    <row r="153" spans="7:7">
      <c r="G153" s="4"/>
    </row>
    <row r="154" spans="7:7">
      <c r="G154" s="4"/>
    </row>
  </sheetData>
  <sortState ref="A3:J110">
    <sortCondition ref="A3"/>
  </sortSt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5"/>
  <sheetViews>
    <sheetView topLeftCell="A173" zoomScale="148" zoomScaleNormal="148" workbookViewId="0">
      <selection activeCell="H186" sqref="H186"/>
    </sheetView>
  </sheetViews>
  <sheetFormatPr defaultRowHeight="15"/>
  <cols>
    <col min="1" max="1" width="53.28515625" bestFit="1" customWidth="1"/>
    <col min="2" max="2" width="6.42578125" bestFit="1" customWidth="1"/>
    <col min="3" max="3" width="5.140625" bestFit="1" customWidth="1"/>
    <col min="4" max="4" width="15" style="2" bestFit="1" customWidth="1"/>
    <col min="5" max="5" width="8.28515625" style="3" bestFit="1" customWidth="1"/>
    <col min="6" max="6" width="20.140625" style="7" bestFit="1" customWidth="1"/>
    <col min="7" max="7" width="10.5703125" style="4" bestFit="1" customWidth="1"/>
    <col min="8" max="8" width="11.42578125" bestFit="1" customWidth="1"/>
    <col min="14" max="14" width="10.7109375" bestFit="1" customWidth="1"/>
  </cols>
  <sheetData>
    <row r="1" spans="1:14">
      <c r="A1" t="s">
        <v>155</v>
      </c>
    </row>
    <row r="2" spans="1:14" s="1" customFormat="1">
      <c r="A2" s="1" t="s">
        <v>5</v>
      </c>
      <c r="B2" s="3" t="s">
        <v>0</v>
      </c>
      <c r="C2" s="1" t="s">
        <v>1</v>
      </c>
      <c r="D2" s="3" t="s">
        <v>3</v>
      </c>
      <c r="E2" s="3" t="s">
        <v>6</v>
      </c>
      <c r="F2" s="8" t="s">
        <v>9</v>
      </c>
      <c r="G2" s="10" t="s">
        <v>4</v>
      </c>
    </row>
    <row r="3" spans="1:14">
      <c r="A3" s="7" t="s">
        <v>219</v>
      </c>
      <c r="B3" s="2">
        <v>53</v>
      </c>
      <c r="C3" s="2" t="s">
        <v>88</v>
      </c>
      <c r="D3" s="2" t="s">
        <v>214</v>
      </c>
      <c r="E3" s="3" t="s">
        <v>23</v>
      </c>
      <c r="F3" s="2" t="s">
        <v>111</v>
      </c>
      <c r="G3" s="4">
        <v>10000</v>
      </c>
      <c r="H3" s="2"/>
      <c r="I3" s="2"/>
      <c r="J3" s="2"/>
      <c r="K3" s="2"/>
      <c r="L3" s="2"/>
      <c r="M3" s="2"/>
      <c r="N3" s="2"/>
    </row>
    <row r="4" spans="1:14">
      <c r="A4" s="7" t="s">
        <v>188</v>
      </c>
      <c r="B4" s="2">
        <v>26</v>
      </c>
      <c r="C4" s="2" t="s">
        <v>28</v>
      </c>
      <c r="D4" s="2" t="s">
        <v>185</v>
      </c>
      <c r="E4" s="3" t="s">
        <v>23</v>
      </c>
      <c r="F4" s="7" t="s">
        <v>111</v>
      </c>
      <c r="G4" s="4">
        <v>20000</v>
      </c>
      <c r="H4" s="2"/>
      <c r="I4" s="2"/>
      <c r="J4" s="2"/>
      <c r="K4" s="2"/>
      <c r="L4" s="2"/>
      <c r="M4" s="2"/>
      <c r="N4" s="2"/>
    </row>
    <row r="5" spans="1:14">
      <c r="A5" s="2" t="s">
        <v>277</v>
      </c>
      <c r="B5" s="2">
        <v>92</v>
      </c>
      <c r="C5" s="2" t="s">
        <v>88</v>
      </c>
      <c r="D5" s="2" t="s">
        <v>265</v>
      </c>
      <c r="E5" s="3" t="s">
        <v>23</v>
      </c>
      <c r="F5" s="2" t="s">
        <v>111</v>
      </c>
      <c r="G5" s="4">
        <v>7000</v>
      </c>
      <c r="H5" s="24">
        <f>SUM(G3:G5)</f>
        <v>37000</v>
      </c>
      <c r="I5" s="2"/>
      <c r="J5" s="2"/>
      <c r="K5" s="2"/>
      <c r="L5" s="2"/>
      <c r="M5" s="2"/>
      <c r="N5" s="2"/>
    </row>
    <row r="6" spans="1:14">
      <c r="A6" s="2" t="s">
        <v>93</v>
      </c>
      <c r="B6" s="25">
        <v>45</v>
      </c>
      <c r="C6" s="25" t="s">
        <v>88</v>
      </c>
      <c r="D6" s="2" t="s">
        <v>89</v>
      </c>
      <c r="E6" s="3" t="s">
        <v>34</v>
      </c>
      <c r="F6" s="7" t="s">
        <v>75</v>
      </c>
      <c r="G6" s="4">
        <v>5000</v>
      </c>
    </row>
    <row r="7" spans="1:14">
      <c r="A7" s="7" t="s">
        <v>93</v>
      </c>
      <c r="B7" s="25">
        <v>72</v>
      </c>
      <c r="C7" s="25" t="s">
        <v>113</v>
      </c>
      <c r="D7" s="2" t="s">
        <v>114</v>
      </c>
      <c r="E7" s="3" t="s">
        <v>34</v>
      </c>
      <c r="F7" s="7" t="s">
        <v>75</v>
      </c>
      <c r="G7" s="4">
        <v>4000</v>
      </c>
      <c r="H7" s="6">
        <f>SUM(G6:G7)</f>
        <v>9000</v>
      </c>
    </row>
    <row r="8" spans="1:14">
      <c r="A8" s="7" t="s">
        <v>217</v>
      </c>
      <c r="B8" s="2">
        <v>52</v>
      </c>
      <c r="C8" s="2" t="s">
        <v>88</v>
      </c>
      <c r="D8" s="2" t="s">
        <v>214</v>
      </c>
      <c r="E8" s="3" t="s">
        <v>21</v>
      </c>
      <c r="F8" s="2" t="s">
        <v>218</v>
      </c>
      <c r="G8" s="4">
        <v>15000</v>
      </c>
      <c r="H8" s="24">
        <f>G8</f>
        <v>15000</v>
      </c>
      <c r="I8" s="2"/>
      <c r="J8" s="2"/>
      <c r="K8" s="2"/>
      <c r="L8" s="2"/>
      <c r="M8" s="2"/>
      <c r="N8" s="2"/>
    </row>
    <row r="9" spans="1:14">
      <c r="A9" s="7" t="s">
        <v>181</v>
      </c>
      <c r="B9" s="2">
        <v>21</v>
      </c>
      <c r="C9" s="2" t="s">
        <v>2</v>
      </c>
      <c r="D9" s="2" t="s">
        <v>171</v>
      </c>
      <c r="E9" s="3" t="s">
        <v>23</v>
      </c>
      <c r="F9" s="2" t="s">
        <v>18</v>
      </c>
      <c r="G9" s="4">
        <v>9000</v>
      </c>
      <c r="H9" s="2"/>
      <c r="I9" s="2"/>
      <c r="J9" s="2"/>
      <c r="K9" s="2"/>
      <c r="L9" s="2"/>
      <c r="M9" s="2"/>
      <c r="N9" s="2"/>
    </row>
    <row r="10" spans="1:14">
      <c r="A10" s="7" t="s">
        <v>142</v>
      </c>
      <c r="B10" s="25">
        <v>84</v>
      </c>
      <c r="C10" s="25" t="s">
        <v>113</v>
      </c>
      <c r="D10" s="2" t="s">
        <v>114</v>
      </c>
      <c r="E10" s="3" t="s">
        <v>23</v>
      </c>
      <c r="F10" s="7" t="s">
        <v>143</v>
      </c>
      <c r="G10" s="4">
        <v>10000</v>
      </c>
    </row>
    <row r="11" spans="1:14">
      <c r="A11" s="2" t="s">
        <v>275</v>
      </c>
      <c r="B11" s="2">
        <v>90</v>
      </c>
      <c r="C11" s="2" t="s">
        <v>88</v>
      </c>
      <c r="D11" s="2" t="s">
        <v>265</v>
      </c>
      <c r="E11" s="3" t="s">
        <v>7</v>
      </c>
      <c r="F11" s="2" t="s">
        <v>48</v>
      </c>
      <c r="G11" s="4">
        <v>10000</v>
      </c>
      <c r="H11" s="2"/>
      <c r="I11" s="2"/>
      <c r="J11" s="2"/>
      <c r="K11" s="2"/>
      <c r="L11" s="2"/>
      <c r="M11" s="2"/>
      <c r="N11" s="2"/>
    </row>
    <row r="12" spans="1:14">
      <c r="A12" s="2" t="s">
        <v>107</v>
      </c>
      <c r="B12" s="25">
        <v>54</v>
      </c>
      <c r="C12" s="25" t="s">
        <v>88</v>
      </c>
      <c r="D12" s="2" t="s">
        <v>89</v>
      </c>
      <c r="E12" s="3" t="s">
        <v>23</v>
      </c>
      <c r="F12" s="7" t="s">
        <v>48</v>
      </c>
      <c r="G12" s="4">
        <v>10000</v>
      </c>
    </row>
    <row r="13" spans="1:14">
      <c r="A13" s="7" t="s">
        <v>112</v>
      </c>
      <c r="B13" s="25">
        <v>61</v>
      </c>
      <c r="C13" s="25" t="s">
        <v>88</v>
      </c>
      <c r="D13" s="2" t="s">
        <v>89</v>
      </c>
      <c r="E13" s="3" t="s">
        <v>7</v>
      </c>
      <c r="F13" s="7" t="s">
        <v>48</v>
      </c>
      <c r="G13" s="4">
        <v>38000</v>
      </c>
    </row>
    <row r="14" spans="1:14">
      <c r="A14" s="2" t="s">
        <v>250</v>
      </c>
      <c r="B14" s="2">
        <v>72</v>
      </c>
      <c r="C14" s="2" t="s">
        <v>2</v>
      </c>
      <c r="D14" s="2" t="s">
        <v>151</v>
      </c>
      <c r="E14" s="3" t="s">
        <v>7</v>
      </c>
      <c r="F14" s="2" t="s">
        <v>234</v>
      </c>
      <c r="G14" s="4">
        <v>20000</v>
      </c>
      <c r="H14" s="2"/>
      <c r="I14" s="2"/>
      <c r="J14" s="2"/>
      <c r="K14" s="2"/>
      <c r="L14" s="2"/>
      <c r="M14" s="2"/>
      <c r="N14" s="2"/>
    </row>
    <row r="15" spans="1:14">
      <c r="A15" s="7" t="s">
        <v>220</v>
      </c>
      <c r="B15" s="2">
        <v>54</v>
      </c>
      <c r="C15" s="2" t="s">
        <v>88</v>
      </c>
      <c r="D15" s="2" t="s">
        <v>214</v>
      </c>
      <c r="E15" s="3" t="s">
        <v>7</v>
      </c>
      <c r="F15" s="2" t="s">
        <v>48</v>
      </c>
      <c r="G15" s="4">
        <v>30000</v>
      </c>
      <c r="H15" s="2"/>
      <c r="I15" s="2"/>
      <c r="J15" s="2"/>
      <c r="K15" s="2"/>
      <c r="L15" s="2"/>
      <c r="M15" s="2"/>
      <c r="N15" s="2"/>
    </row>
    <row r="16" spans="1:14">
      <c r="A16" s="7" t="s">
        <v>208</v>
      </c>
      <c r="B16" s="2">
        <v>46</v>
      </c>
      <c r="C16" s="2" t="s">
        <v>36</v>
      </c>
      <c r="D16" s="2" t="s">
        <v>37</v>
      </c>
      <c r="E16" s="3" t="s">
        <v>7</v>
      </c>
      <c r="F16" s="2" t="s">
        <v>209</v>
      </c>
      <c r="G16" s="4">
        <v>50000</v>
      </c>
      <c r="H16" s="2"/>
      <c r="I16" s="2"/>
      <c r="J16" s="2"/>
      <c r="K16" s="2"/>
      <c r="L16" s="2"/>
      <c r="M16" s="2"/>
      <c r="N16" s="2"/>
    </row>
    <row r="17" spans="1:14">
      <c r="A17" s="7" t="s">
        <v>191</v>
      </c>
      <c r="B17" s="2">
        <v>28</v>
      </c>
      <c r="C17" s="2" t="s">
        <v>28</v>
      </c>
      <c r="D17" s="2" t="s">
        <v>185</v>
      </c>
      <c r="E17" s="3" t="s">
        <v>23</v>
      </c>
      <c r="F17" s="2" t="s">
        <v>192</v>
      </c>
      <c r="G17" s="4">
        <v>20000</v>
      </c>
      <c r="H17" s="2"/>
      <c r="I17" s="2"/>
      <c r="J17" s="2"/>
      <c r="K17" s="2"/>
      <c r="L17" s="2"/>
      <c r="M17" s="2"/>
      <c r="N17" s="2"/>
    </row>
    <row r="18" spans="1:14">
      <c r="A18" s="7" t="s">
        <v>191</v>
      </c>
      <c r="B18" s="2">
        <v>47</v>
      </c>
      <c r="C18" s="2" t="s">
        <v>36</v>
      </c>
      <c r="D18" s="2" t="s">
        <v>37</v>
      </c>
      <c r="E18" s="3" t="s">
        <v>7</v>
      </c>
      <c r="F18" s="2" t="s">
        <v>209</v>
      </c>
      <c r="G18" s="4">
        <v>45390.14</v>
      </c>
      <c r="H18" s="2"/>
      <c r="I18" s="2"/>
      <c r="J18" s="2"/>
      <c r="K18" s="2"/>
      <c r="L18" s="2"/>
      <c r="M18" s="2"/>
      <c r="N18" s="2"/>
    </row>
    <row r="19" spans="1:14">
      <c r="A19" s="2" t="s">
        <v>30</v>
      </c>
      <c r="B19" s="25">
        <v>11</v>
      </c>
      <c r="C19" s="25" t="s">
        <v>28</v>
      </c>
      <c r="D19" s="2" t="s">
        <v>29</v>
      </c>
      <c r="E19" s="3" t="s">
        <v>7</v>
      </c>
      <c r="F19" s="7" t="s">
        <v>48</v>
      </c>
      <c r="G19" s="4">
        <v>10000</v>
      </c>
      <c r="N19" s="5"/>
    </row>
    <row r="20" spans="1:14">
      <c r="A20" s="2" t="s">
        <v>30</v>
      </c>
      <c r="B20" s="25">
        <v>17</v>
      </c>
      <c r="C20" s="25" t="s">
        <v>36</v>
      </c>
      <c r="D20" s="2" t="s">
        <v>37</v>
      </c>
      <c r="E20" s="3" t="s">
        <v>7</v>
      </c>
      <c r="F20" s="7" t="s">
        <v>48</v>
      </c>
      <c r="G20" s="4">
        <v>20000</v>
      </c>
    </row>
    <row r="21" spans="1:14">
      <c r="A21" s="2" t="s">
        <v>246</v>
      </c>
      <c r="B21" s="2">
        <v>70</v>
      </c>
      <c r="C21" s="2" t="s">
        <v>113</v>
      </c>
      <c r="D21" s="2" t="s">
        <v>235</v>
      </c>
      <c r="E21" s="3" t="s">
        <v>7</v>
      </c>
      <c r="F21" s="2" t="s">
        <v>247</v>
      </c>
      <c r="G21" s="4">
        <v>25000</v>
      </c>
      <c r="H21" s="2"/>
      <c r="I21" s="2"/>
      <c r="J21" s="2"/>
      <c r="K21" s="2"/>
      <c r="L21" s="2"/>
      <c r="M21" s="2"/>
      <c r="N21" s="2"/>
    </row>
    <row r="22" spans="1:14">
      <c r="A22" s="2" t="s">
        <v>43</v>
      </c>
      <c r="B22" s="25">
        <v>21</v>
      </c>
      <c r="C22" s="25" t="s">
        <v>36</v>
      </c>
      <c r="D22" s="2" t="s">
        <v>37</v>
      </c>
      <c r="E22" s="3" t="s">
        <v>7</v>
      </c>
      <c r="F22" s="7" t="s">
        <v>45</v>
      </c>
      <c r="G22" s="4">
        <v>20000</v>
      </c>
      <c r="H22" s="6">
        <f>SUM(G9:G22)</f>
        <v>317390.14</v>
      </c>
    </row>
    <row r="23" spans="1:14" s="2" customFormat="1">
      <c r="A23" s="7" t="s">
        <v>306</v>
      </c>
      <c r="B23" s="25">
        <v>67</v>
      </c>
      <c r="C23" s="25" t="s">
        <v>113</v>
      </c>
      <c r="D23" s="2" t="s">
        <v>114</v>
      </c>
      <c r="E23" s="3" t="s">
        <v>14</v>
      </c>
      <c r="F23" s="7" t="s">
        <v>62</v>
      </c>
      <c r="G23" s="4">
        <v>20000</v>
      </c>
      <c r="H23"/>
      <c r="I23"/>
      <c r="J23"/>
      <c r="K23"/>
      <c r="L23"/>
      <c r="M23"/>
      <c r="N23"/>
    </row>
    <row r="24" spans="1:14">
      <c r="A24" s="7" t="s">
        <v>140</v>
      </c>
      <c r="B24" s="25">
        <v>83</v>
      </c>
      <c r="C24" s="25" t="s">
        <v>113</v>
      </c>
      <c r="D24" s="2" t="s">
        <v>114</v>
      </c>
      <c r="E24" s="3" t="s">
        <v>23</v>
      </c>
      <c r="F24" s="7" t="s">
        <v>141</v>
      </c>
      <c r="G24" s="4">
        <v>4000</v>
      </c>
      <c r="H24" s="6">
        <f>SUM(G23:G24)</f>
        <v>24000</v>
      </c>
    </row>
    <row r="25" spans="1:14">
      <c r="A25" s="7" t="s">
        <v>164</v>
      </c>
      <c r="B25" s="2">
        <v>6</v>
      </c>
      <c r="C25" s="2" t="s">
        <v>2</v>
      </c>
      <c r="D25" s="2" t="s">
        <v>158</v>
      </c>
      <c r="E25" s="3" t="s">
        <v>23</v>
      </c>
      <c r="F25" s="2" t="s">
        <v>75</v>
      </c>
      <c r="G25" s="4">
        <v>5000</v>
      </c>
      <c r="H25" s="2"/>
      <c r="I25" s="2"/>
      <c r="J25" s="2"/>
      <c r="K25" s="2"/>
      <c r="L25" s="2"/>
      <c r="M25" s="2"/>
      <c r="N25" s="2"/>
    </row>
    <row r="26" spans="1:14">
      <c r="A26" s="7" t="s">
        <v>164</v>
      </c>
      <c r="B26" s="2">
        <v>40</v>
      </c>
      <c r="C26" s="2" t="s">
        <v>2</v>
      </c>
      <c r="D26" s="2" t="s">
        <v>152</v>
      </c>
      <c r="E26" s="3" t="s">
        <v>23</v>
      </c>
      <c r="F26" s="2" t="s">
        <v>75</v>
      </c>
      <c r="G26" s="4">
        <v>5000</v>
      </c>
      <c r="H26" s="24">
        <f>SUM(G25:G26)</f>
        <v>10000</v>
      </c>
      <c r="I26" s="2"/>
      <c r="J26" s="2"/>
      <c r="K26" s="2"/>
      <c r="L26" s="2"/>
      <c r="M26" s="2"/>
      <c r="N26" s="2"/>
    </row>
    <row r="27" spans="1:14">
      <c r="A27" s="7" t="s">
        <v>203</v>
      </c>
      <c r="B27" s="2">
        <v>39</v>
      </c>
      <c r="C27" s="2" t="s">
        <v>2</v>
      </c>
      <c r="D27" s="2" t="s">
        <v>152</v>
      </c>
      <c r="E27" s="3" t="s">
        <v>21</v>
      </c>
      <c r="F27" s="2" t="s">
        <v>75</v>
      </c>
      <c r="G27" s="4">
        <v>5000</v>
      </c>
      <c r="H27" s="6">
        <f>G27</f>
        <v>5000</v>
      </c>
      <c r="I27" s="2"/>
      <c r="J27" s="2"/>
      <c r="K27" s="2"/>
      <c r="L27" s="2"/>
      <c r="M27" s="2"/>
      <c r="N27" s="2"/>
    </row>
    <row r="28" spans="1:14">
      <c r="A28" s="7" t="s">
        <v>135</v>
      </c>
      <c r="B28" s="25">
        <v>79</v>
      </c>
      <c r="C28" s="25" t="s">
        <v>113</v>
      </c>
      <c r="D28" s="2" t="s">
        <v>114</v>
      </c>
      <c r="E28" s="3" t="s">
        <v>14</v>
      </c>
      <c r="F28" s="7" t="s">
        <v>83</v>
      </c>
      <c r="G28" s="4">
        <v>8000</v>
      </c>
    </row>
    <row r="29" spans="1:14">
      <c r="A29" s="2" t="s">
        <v>261</v>
      </c>
      <c r="B29" s="2">
        <v>79</v>
      </c>
      <c r="C29" s="2" t="s">
        <v>113</v>
      </c>
      <c r="D29" s="2" t="s">
        <v>251</v>
      </c>
      <c r="E29" s="3" t="s">
        <v>21</v>
      </c>
      <c r="F29" s="2" t="s">
        <v>75</v>
      </c>
      <c r="G29" s="4">
        <v>15000</v>
      </c>
      <c r="H29" s="24">
        <f>SUM(G28:G29)</f>
        <v>23000</v>
      </c>
      <c r="I29" s="2"/>
      <c r="J29" s="2"/>
      <c r="K29" s="2"/>
      <c r="L29" s="2"/>
      <c r="M29" s="2"/>
      <c r="N29" s="2"/>
    </row>
    <row r="30" spans="1:14">
      <c r="A30" s="2" t="s">
        <v>104</v>
      </c>
      <c r="B30" s="25">
        <v>51</v>
      </c>
      <c r="C30" s="25" t="s">
        <v>88</v>
      </c>
      <c r="D30" s="2" t="s">
        <v>89</v>
      </c>
      <c r="E30" s="3" t="s">
        <v>23</v>
      </c>
      <c r="F30" s="7" t="s">
        <v>105</v>
      </c>
      <c r="G30" s="4">
        <v>7000</v>
      </c>
      <c r="H30" s="24"/>
    </row>
    <row r="31" spans="1:14">
      <c r="A31" s="2" t="s">
        <v>278</v>
      </c>
      <c r="B31" s="2">
        <v>93</v>
      </c>
      <c r="C31" s="2" t="s">
        <v>88</v>
      </c>
      <c r="D31" s="2" t="s">
        <v>265</v>
      </c>
      <c r="E31" s="3" t="s">
        <v>23</v>
      </c>
      <c r="F31" s="2" t="s">
        <v>105</v>
      </c>
      <c r="G31" s="4">
        <v>5000</v>
      </c>
      <c r="H31" s="24">
        <f>SUM(G30:G31)</f>
        <v>12000</v>
      </c>
      <c r="I31" s="2"/>
      <c r="J31" s="2"/>
      <c r="K31" s="2"/>
      <c r="L31" s="2"/>
      <c r="M31" s="2"/>
      <c r="N31" s="2"/>
    </row>
    <row r="32" spans="1:14">
      <c r="A32" s="2" t="s">
        <v>304</v>
      </c>
      <c r="B32" s="25">
        <v>53</v>
      </c>
      <c r="C32" s="25" t="s">
        <v>88</v>
      </c>
      <c r="D32" s="2" t="s">
        <v>89</v>
      </c>
      <c r="E32" s="3" t="s">
        <v>23</v>
      </c>
      <c r="F32" s="7" t="s">
        <v>156</v>
      </c>
      <c r="G32" s="4">
        <v>48000</v>
      </c>
    </row>
    <row r="33" spans="1:14">
      <c r="A33" s="7" t="s">
        <v>305</v>
      </c>
      <c r="B33" s="25">
        <v>59</v>
      </c>
      <c r="C33" s="25" t="s">
        <v>88</v>
      </c>
      <c r="D33" s="2" t="s">
        <v>89</v>
      </c>
      <c r="E33" s="3" t="s">
        <v>23</v>
      </c>
      <c r="F33" s="7" t="s">
        <v>111</v>
      </c>
      <c r="G33" s="4">
        <v>20000</v>
      </c>
      <c r="H33" s="6">
        <f>SUM(G32:G33)</f>
        <v>68000</v>
      </c>
    </row>
    <row r="34" spans="1:14">
      <c r="A34" s="2" t="s">
        <v>165</v>
      </c>
      <c r="B34" s="2">
        <v>7</v>
      </c>
      <c r="C34" s="2" t="s">
        <v>2</v>
      </c>
      <c r="D34" s="2" t="s">
        <v>158</v>
      </c>
      <c r="E34" s="3" t="s">
        <v>34</v>
      </c>
      <c r="F34" s="2" t="s">
        <v>75</v>
      </c>
      <c r="G34" s="4">
        <v>3000</v>
      </c>
      <c r="H34" s="24">
        <f>G34</f>
        <v>3000</v>
      </c>
      <c r="I34" s="2"/>
      <c r="J34" s="2"/>
      <c r="K34" s="2"/>
      <c r="L34" s="2"/>
      <c r="M34" s="2"/>
      <c r="N34" s="2"/>
    </row>
    <row r="35" spans="1:14">
      <c r="A35" s="7" t="s">
        <v>187</v>
      </c>
      <c r="B35" s="2">
        <v>25</v>
      </c>
      <c r="C35" s="2" t="s">
        <v>28</v>
      </c>
      <c r="D35" s="2" t="s">
        <v>185</v>
      </c>
      <c r="E35" s="3" t="s">
        <v>186</v>
      </c>
      <c r="F35" s="7" t="s">
        <v>190</v>
      </c>
      <c r="G35" s="4">
        <v>15390.14</v>
      </c>
      <c r="H35" s="24">
        <f>G35</f>
        <v>15390.14</v>
      </c>
      <c r="I35" s="2"/>
      <c r="J35" s="2"/>
      <c r="K35" s="2"/>
      <c r="L35" s="2"/>
      <c r="M35" s="2"/>
      <c r="N35" s="2"/>
    </row>
    <row r="36" spans="1:14">
      <c r="A36" s="7" t="s">
        <v>229</v>
      </c>
      <c r="B36" s="2">
        <v>60</v>
      </c>
      <c r="C36" s="2" t="s">
        <v>2</v>
      </c>
      <c r="D36" s="2" t="s">
        <v>151</v>
      </c>
      <c r="E36" s="3" t="s">
        <v>39</v>
      </c>
      <c r="F36" s="2" t="s">
        <v>83</v>
      </c>
      <c r="G36" s="4">
        <v>30000</v>
      </c>
      <c r="H36" s="24">
        <f>G36</f>
        <v>30000</v>
      </c>
      <c r="I36" s="2"/>
      <c r="J36" s="2"/>
      <c r="K36" s="2"/>
      <c r="L36" s="2"/>
      <c r="M36" s="2"/>
      <c r="N36" s="2"/>
    </row>
    <row r="37" spans="1:14">
      <c r="A37" s="2" t="s">
        <v>96</v>
      </c>
      <c r="B37" s="25">
        <v>47</v>
      </c>
      <c r="C37" s="25" t="s">
        <v>88</v>
      </c>
      <c r="D37" s="2" t="s">
        <v>89</v>
      </c>
      <c r="E37" s="3" t="s">
        <v>21</v>
      </c>
      <c r="F37" s="7" t="s">
        <v>99</v>
      </c>
      <c r="G37" s="4">
        <v>10983.57</v>
      </c>
      <c r="H37" s="6">
        <f>G37</f>
        <v>10983.57</v>
      </c>
    </row>
    <row r="38" spans="1:14">
      <c r="A38" s="7" t="s">
        <v>125</v>
      </c>
      <c r="B38" s="25">
        <v>69</v>
      </c>
      <c r="C38" s="25" t="s">
        <v>2</v>
      </c>
      <c r="D38" s="2" t="s">
        <v>26</v>
      </c>
      <c r="E38" s="3" t="s">
        <v>11</v>
      </c>
      <c r="F38" s="7" t="s">
        <v>75</v>
      </c>
      <c r="G38" s="4">
        <v>80000</v>
      </c>
      <c r="H38" s="6">
        <f>G38</f>
        <v>80000</v>
      </c>
    </row>
    <row r="39" spans="1:14">
      <c r="A39" s="7" t="s">
        <v>224</v>
      </c>
      <c r="B39" s="2">
        <v>57</v>
      </c>
      <c r="C39" s="2" t="s">
        <v>88</v>
      </c>
      <c r="D39" s="2" t="s">
        <v>214</v>
      </c>
      <c r="E39" s="3" t="s">
        <v>21</v>
      </c>
      <c r="F39" s="2" t="s">
        <v>225</v>
      </c>
      <c r="G39" s="4">
        <v>10000</v>
      </c>
      <c r="H39" s="2"/>
      <c r="I39" s="2"/>
      <c r="J39" s="2"/>
      <c r="K39" s="2"/>
      <c r="L39" s="2"/>
      <c r="M39" s="2"/>
      <c r="N39" s="2"/>
    </row>
    <row r="40" spans="1:14">
      <c r="A40" s="7" t="s">
        <v>195</v>
      </c>
      <c r="B40" s="2">
        <v>30</v>
      </c>
      <c r="C40" s="2" t="s">
        <v>2</v>
      </c>
      <c r="D40" s="2" t="s">
        <v>152</v>
      </c>
      <c r="E40" s="3" t="s">
        <v>21</v>
      </c>
      <c r="F40" s="2" t="s">
        <v>75</v>
      </c>
      <c r="G40" s="4">
        <v>5000</v>
      </c>
      <c r="H40" s="2"/>
      <c r="I40" s="2"/>
      <c r="J40" s="2"/>
      <c r="K40" s="2"/>
      <c r="L40" s="2"/>
      <c r="M40" s="2"/>
      <c r="N40" s="2"/>
    </row>
    <row r="41" spans="1:14">
      <c r="A41" s="7" t="s">
        <v>118</v>
      </c>
      <c r="B41" s="25">
        <v>64</v>
      </c>
      <c r="C41" s="25" t="s">
        <v>113</v>
      </c>
      <c r="D41" s="2" t="s">
        <v>114</v>
      </c>
      <c r="E41" s="3" t="s">
        <v>21</v>
      </c>
      <c r="F41" s="7" t="s">
        <v>119</v>
      </c>
      <c r="G41" s="4">
        <v>25000</v>
      </c>
      <c r="H41" s="6">
        <f>SUM(G39:G41)</f>
        <v>40000</v>
      </c>
    </row>
    <row r="42" spans="1:14">
      <c r="A42" s="7" t="s">
        <v>232</v>
      </c>
      <c r="B42" s="2">
        <v>63</v>
      </c>
      <c r="C42" s="2" t="s">
        <v>28</v>
      </c>
      <c r="D42" s="2" t="s">
        <v>185</v>
      </c>
      <c r="E42" s="3" t="s">
        <v>23</v>
      </c>
      <c r="F42" s="2" t="s">
        <v>233</v>
      </c>
      <c r="G42" s="4">
        <v>20000</v>
      </c>
      <c r="H42" s="2"/>
      <c r="I42" s="2"/>
      <c r="J42" s="2"/>
      <c r="K42" s="2"/>
      <c r="L42" s="2"/>
      <c r="M42" s="2"/>
      <c r="N42" s="2"/>
    </row>
    <row r="43" spans="1:14">
      <c r="A43" s="2" t="s">
        <v>74</v>
      </c>
      <c r="B43" s="25">
        <v>32</v>
      </c>
      <c r="C43" s="25" t="s">
        <v>2</v>
      </c>
      <c r="D43" s="2" t="s">
        <v>26</v>
      </c>
      <c r="E43" s="3" t="s">
        <v>23</v>
      </c>
      <c r="F43" s="7" t="s">
        <v>75</v>
      </c>
      <c r="G43" s="4">
        <v>3983.57</v>
      </c>
    </row>
    <row r="44" spans="1:14">
      <c r="A44" s="2" t="s">
        <v>245</v>
      </c>
      <c r="B44" s="2">
        <v>69</v>
      </c>
      <c r="C44" s="2" t="s">
        <v>113</v>
      </c>
      <c r="D44" s="2" t="s">
        <v>235</v>
      </c>
      <c r="E44" s="3" t="s">
        <v>23</v>
      </c>
      <c r="F44" s="2" t="s">
        <v>233</v>
      </c>
      <c r="G44" s="4">
        <v>20000</v>
      </c>
      <c r="H44" s="24">
        <f>SUM(G42:G44)</f>
        <v>43983.57</v>
      </c>
      <c r="I44" s="2"/>
      <c r="J44" s="2"/>
      <c r="K44" s="2"/>
      <c r="L44" s="2"/>
      <c r="M44" s="2"/>
      <c r="N44" s="2"/>
    </row>
    <row r="45" spans="1:14">
      <c r="A45" s="2" t="s">
        <v>109</v>
      </c>
      <c r="B45" s="25">
        <v>56</v>
      </c>
      <c r="C45" s="25" t="s">
        <v>88</v>
      </c>
      <c r="D45" s="2" t="s">
        <v>89</v>
      </c>
      <c r="E45" s="3" t="s">
        <v>21</v>
      </c>
      <c r="F45" s="7" t="s">
        <v>99</v>
      </c>
      <c r="G45" s="4">
        <v>10983.57</v>
      </c>
      <c r="H45" s="6"/>
    </row>
    <row r="46" spans="1:14">
      <c r="A46" s="7" t="s">
        <v>215</v>
      </c>
      <c r="B46" s="2">
        <v>50</v>
      </c>
      <c r="C46" s="2" t="s">
        <v>88</v>
      </c>
      <c r="D46" s="2" t="s">
        <v>214</v>
      </c>
      <c r="E46" s="3" t="s">
        <v>21</v>
      </c>
      <c r="F46" s="2" t="s">
        <v>103</v>
      </c>
      <c r="G46" s="4">
        <v>10000</v>
      </c>
      <c r="H46" s="24">
        <f>SUM(G45:G46)</f>
        <v>20983.57</v>
      </c>
      <c r="I46" s="2"/>
      <c r="J46" s="2"/>
      <c r="K46" s="2"/>
      <c r="L46" s="2"/>
      <c r="M46" s="2"/>
      <c r="N46" s="2"/>
    </row>
    <row r="47" spans="1:14">
      <c r="A47" s="7" t="s">
        <v>193</v>
      </c>
      <c r="B47" s="2">
        <v>29</v>
      </c>
      <c r="C47" s="2" t="s">
        <v>28</v>
      </c>
      <c r="D47" s="2" t="s">
        <v>185</v>
      </c>
      <c r="E47" s="3" t="s">
        <v>11</v>
      </c>
      <c r="F47" s="2" t="s">
        <v>194</v>
      </c>
      <c r="G47" s="4">
        <v>95390.14</v>
      </c>
      <c r="H47" s="2"/>
      <c r="I47" s="2"/>
      <c r="J47" s="2"/>
      <c r="K47" s="2"/>
      <c r="L47" s="2"/>
      <c r="M47" s="2"/>
      <c r="N47" s="2"/>
    </row>
    <row r="48" spans="1:14">
      <c r="A48" s="7" t="s">
        <v>166</v>
      </c>
      <c r="B48" s="2">
        <v>8</v>
      </c>
      <c r="C48" s="2" t="s">
        <v>2</v>
      </c>
      <c r="D48" s="2" t="s">
        <v>158</v>
      </c>
      <c r="E48" s="3" t="s">
        <v>11</v>
      </c>
      <c r="F48" s="2" t="s">
        <v>80</v>
      </c>
      <c r="G48" s="4">
        <v>80000</v>
      </c>
      <c r="H48" s="24">
        <f>SUM(G47:G48)</f>
        <v>175390.14</v>
      </c>
      <c r="I48" s="2"/>
      <c r="J48" s="2"/>
      <c r="K48" s="2"/>
      <c r="L48" s="2"/>
      <c r="M48" s="2"/>
      <c r="N48" s="2"/>
    </row>
    <row r="49" spans="1:14">
      <c r="A49" s="18" t="s">
        <v>123</v>
      </c>
      <c r="B49" s="25">
        <v>68</v>
      </c>
      <c r="C49" s="25" t="s">
        <v>28</v>
      </c>
      <c r="D49" s="2" t="s">
        <v>29</v>
      </c>
      <c r="E49" s="3" t="s">
        <v>21</v>
      </c>
      <c r="F49" s="7" t="s">
        <v>124</v>
      </c>
      <c r="G49" s="4">
        <v>10000</v>
      </c>
    </row>
    <row r="50" spans="1:14">
      <c r="A50" s="17" t="s">
        <v>76</v>
      </c>
      <c r="B50" s="25">
        <v>33</v>
      </c>
      <c r="C50" s="25" t="s">
        <v>2</v>
      </c>
      <c r="D50" s="2" t="s">
        <v>26</v>
      </c>
      <c r="E50" s="3" t="s">
        <v>21</v>
      </c>
      <c r="F50" s="7" t="s">
        <v>75</v>
      </c>
      <c r="G50" s="4">
        <v>5000</v>
      </c>
    </row>
    <row r="51" spans="1:14">
      <c r="A51" s="18" t="s">
        <v>138</v>
      </c>
      <c r="B51" s="25">
        <v>82</v>
      </c>
      <c r="C51" s="25" t="s">
        <v>113</v>
      </c>
      <c r="D51" s="2" t="s">
        <v>114</v>
      </c>
      <c r="E51" s="3" t="s">
        <v>21</v>
      </c>
      <c r="F51" s="7" t="s">
        <v>139</v>
      </c>
      <c r="G51" s="4">
        <v>10000</v>
      </c>
      <c r="H51" s="6">
        <f>SUM(G49:G51)</f>
        <v>25000</v>
      </c>
    </row>
    <row r="52" spans="1:14" s="2" customFormat="1" ht="11.25">
      <c r="A52" s="7" t="s">
        <v>228</v>
      </c>
      <c r="B52" s="2">
        <v>59</v>
      </c>
      <c r="C52" s="2" t="s">
        <v>2</v>
      </c>
      <c r="D52" s="2" t="s">
        <v>151</v>
      </c>
      <c r="E52" s="3" t="s">
        <v>21</v>
      </c>
      <c r="F52" s="2" t="s">
        <v>75</v>
      </c>
      <c r="G52" s="4">
        <v>30000</v>
      </c>
    </row>
    <row r="53" spans="1:14" s="2" customFormat="1" ht="11.25">
      <c r="A53" s="7" t="s">
        <v>222</v>
      </c>
      <c r="B53" s="2">
        <v>56</v>
      </c>
      <c r="C53" s="2" t="s">
        <v>88</v>
      </c>
      <c r="D53" s="2" t="s">
        <v>214</v>
      </c>
      <c r="E53" s="3" t="s">
        <v>21</v>
      </c>
      <c r="F53" s="2" t="s">
        <v>223</v>
      </c>
      <c r="G53" s="4">
        <v>5000</v>
      </c>
      <c r="H53" s="24">
        <f>SUM(G52:G53)</f>
        <v>35000</v>
      </c>
    </row>
    <row r="54" spans="1:14" s="2" customFormat="1">
      <c r="A54" s="7" t="s">
        <v>136</v>
      </c>
      <c r="B54" s="25">
        <v>80</v>
      </c>
      <c r="C54" s="25" t="s">
        <v>113</v>
      </c>
      <c r="D54" s="2" t="s">
        <v>114</v>
      </c>
      <c r="E54" s="3" t="s">
        <v>21</v>
      </c>
      <c r="F54" s="7" t="s">
        <v>75</v>
      </c>
      <c r="G54" s="4">
        <v>4000</v>
      </c>
      <c r="H54"/>
      <c r="I54"/>
      <c r="J54"/>
      <c r="K54"/>
      <c r="L54"/>
      <c r="M54"/>
      <c r="N54"/>
    </row>
    <row r="55" spans="1:14">
      <c r="A55" s="2" t="s">
        <v>310</v>
      </c>
      <c r="B55" s="25">
        <v>55</v>
      </c>
      <c r="C55" s="25" t="s">
        <v>88</v>
      </c>
      <c r="D55" s="2" t="s">
        <v>89</v>
      </c>
      <c r="E55" s="3" t="s">
        <v>21</v>
      </c>
      <c r="F55" s="7" t="s">
        <v>108</v>
      </c>
      <c r="G55" s="4">
        <v>15000</v>
      </c>
    </row>
    <row r="56" spans="1:14" s="2" customFormat="1" ht="11.25">
      <c r="A56" s="2" t="s">
        <v>269</v>
      </c>
      <c r="B56" s="2">
        <v>86</v>
      </c>
      <c r="C56" s="2" t="s">
        <v>88</v>
      </c>
      <c r="D56" s="2" t="s">
        <v>265</v>
      </c>
      <c r="E56" s="3" t="s">
        <v>21</v>
      </c>
      <c r="F56" s="2" t="s">
        <v>234</v>
      </c>
      <c r="G56" s="4">
        <v>20000</v>
      </c>
      <c r="H56" s="24">
        <f>SUM(G54:G56)</f>
        <v>39000</v>
      </c>
    </row>
    <row r="57" spans="1:14" s="2" customFormat="1">
      <c r="A57" s="2" t="s">
        <v>92</v>
      </c>
      <c r="B57" s="25">
        <v>44</v>
      </c>
      <c r="C57" s="25" t="s">
        <v>88</v>
      </c>
      <c r="D57" s="2" t="s">
        <v>89</v>
      </c>
      <c r="E57" s="3" t="s">
        <v>21</v>
      </c>
      <c r="F57" s="7" t="s">
        <v>75</v>
      </c>
      <c r="G57" s="4">
        <v>10000</v>
      </c>
      <c r="H57" s="6">
        <f>G57</f>
        <v>10000</v>
      </c>
      <c r="I57"/>
      <c r="J57"/>
      <c r="K57"/>
      <c r="L57"/>
      <c r="M57"/>
      <c r="N57"/>
    </row>
    <row r="58" spans="1:14" s="2" customFormat="1">
      <c r="A58" s="2" t="s">
        <v>309</v>
      </c>
      <c r="B58" s="25">
        <v>30</v>
      </c>
      <c r="C58" s="25" t="s">
        <v>36</v>
      </c>
      <c r="D58" s="2" t="s">
        <v>37</v>
      </c>
      <c r="E58" s="3" t="s">
        <v>39</v>
      </c>
      <c r="F58" s="7" t="s">
        <v>71</v>
      </c>
      <c r="G58" s="4">
        <v>14000</v>
      </c>
      <c r="H58"/>
      <c r="I58"/>
      <c r="J58"/>
      <c r="K58"/>
      <c r="L58"/>
      <c r="M58"/>
      <c r="N58"/>
    </row>
    <row r="59" spans="1:14" s="2" customFormat="1" ht="11.25">
      <c r="A59" s="2" t="s">
        <v>298</v>
      </c>
      <c r="B59" s="2">
        <v>107</v>
      </c>
      <c r="C59" s="2" t="s">
        <v>88</v>
      </c>
      <c r="D59" s="2" t="s">
        <v>284</v>
      </c>
      <c r="E59" s="3" t="s">
        <v>21</v>
      </c>
      <c r="F59" s="2" t="s">
        <v>99</v>
      </c>
      <c r="G59" s="4">
        <v>10000</v>
      </c>
    </row>
    <row r="60" spans="1:14" s="2" customFormat="1" ht="11.25">
      <c r="A60" s="2" t="s">
        <v>276</v>
      </c>
      <c r="B60" s="2">
        <v>91</v>
      </c>
      <c r="C60" s="2" t="s">
        <v>88</v>
      </c>
      <c r="D60" s="2" t="s">
        <v>265</v>
      </c>
      <c r="E60" s="3" t="s">
        <v>21</v>
      </c>
      <c r="F60" s="2" t="s">
        <v>103</v>
      </c>
      <c r="G60" s="4">
        <v>8000</v>
      </c>
    </row>
    <row r="61" spans="1:14" s="2" customFormat="1" ht="11.25">
      <c r="A61" s="2" t="s">
        <v>297</v>
      </c>
      <c r="B61" s="2">
        <v>106</v>
      </c>
      <c r="C61" s="2" t="s">
        <v>88</v>
      </c>
      <c r="D61" s="2" t="s">
        <v>284</v>
      </c>
      <c r="E61" s="3" t="s">
        <v>21</v>
      </c>
      <c r="F61" s="2" t="s">
        <v>99</v>
      </c>
      <c r="G61" s="4">
        <v>5000</v>
      </c>
    </row>
    <row r="62" spans="1:14" s="2" customFormat="1" ht="11.25">
      <c r="A62" s="2" t="s">
        <v>294</v>
      </c>
      <c r="B62" s="2">
        <v>103</v>
      </c>
      <c r="C62" s="2" t="s">
        <v>88</v>
      </c>
      <c r="D62" s="2" t="s">
        <v>284</v>
      </c>
      <c r="E62" s="3" t="s">
        <v>21</v>
      </c>
      <c r="F62" s="2" t="s">
        <v>293</v>
      </c>
      <c r="G62" s="4">
        <v>5000</v>
      </c>
    </row>
    <row r="63" spans="1:14" s="2" customFormat="1" ht="11.25">
      <c r="A63" s="2" t="s">
        <v>296</v>
      </c>
      <c r="B63" s="2">
        <v>105</v>
      </c>
      <c r="C63" s="2" t="s">
        <v>88</v>
      </c>
      <c r="D63" s="2" t="s">
        <v>284</v>
      </c>
      <c r="E63" s="3" t="s">
        <v>21</v>
      </c>
      <c r="F63" s="2" t="s">
        <v>103</v>
      </c>
      <c r="G63" s="4">
        <v>5000</v>
      </c>
    </row>
    <row r="64" spans="1:14" s="2" customFormat="1" ht="11.25">
      <c r="A64" s="2" t="s">
        <v>268</v>
      </c>
      <c r="B64" s="2">
        <v>85</v>
      </c>
      <c r="C64" s="2" t="s">
        <v>88</v>
      </c>
      <c r="D64" s="2" t="s">
        <v>265</v>
      </c>
      <c r="E64" s="3" t="s">
        <v>21</v>
      </c>
      <c r="F64" s="2" t="s">
        <v>234</v>
      </c>
      <c r="G64" s="4">
        <v>10000</v>
      </c>
    </row>
    <row r="65" spans="1:14" s="2" customFormat="1" ht="11.25">
      <c r="A65" s="2" t="s">
        <v>292</v>
      </c>
      <c r="B65" s="2">
        <v>102</v>
      </c>
      <c r="C65" s="2" t="s">
        <v>88</v>
      </c>
      <c r="D65" s="2" t="s">
        <v>284</v>
      </c>
      <c r="E65" s="3" t="s">
        <v>21</v>
      </c>
      <c r="F65" s="2" t="s">
        <v>293</v>
      </c>
      <c r="G65" s="4">
        <v>5000</v>
      </c>
      <c r="H65" s="24">
        <f>SUM(G58:G65)</f>
        <v>62000</v>
      </c>
    </row>
    <row r="66" spans="1:14" s="2" customFormat="1" ht="11.25">
      <c r="A66" s="7" t="s">
        <v>163</v>
      </c>
      <c r="B66" s="2">
        <v>5</v>
      </c>
      <c r="C66" s="2" t="s">
        <v>2</v>
      </c>
      <c r="D66" s="2" t="s">
        <v>158</v>
      </c>
      <c r="E66" s="3" t="s">
        <v>21</v>
      </c>
      <c r="F66" s="2" t="s">
        <v>75</v>
      </c>
      <c r="G66" s="4">
        <v>3000</v>
      </c>
    </row>
    <row r="67" spans="1:14" s="2" customFormat="1" ht="11.25">
      <c r="A67" s="7" t="s">
        <v>163</v>
      </c>
      <c r="B67" s="2">
        <v>43</v>
      </c>
      <c r="C67" s="2" t="s">
        <v>2</v>
      </c>
      <c r="D67" s="2" t="s">
        <v>152</v>
      </c>
      <c r="E67" s="3" t="s">
        <v>21</v>
      </c>
      <c r="F67" s="2" t="s">
        <v>75</v>
      </c>
      <c r="G67" s="4">
        <v>5000</v>
      </c>
    </row>
    <row r="68" spans="1:14" s="2" customFormat="1" ht="11.25">
      <c r="A68" s="2" t="s">
        <v>299</v>
      </c>
      <c r="B68" s="2">
        <v>108</v>
      </c>
      <c r="C68" s="2" t="s">
        <v>88</v>
      </c>
      <c r="D68" s="2" t="s">
        <v>284</v>
      </c>
      <c r="E68" s="3" t="s">
        <v>21</v>
      </c>
      <c r="F68" s="2" t="s">
        <v>300</v>
      </c>
      <c r="G68" s="4">
        <v>10000</v>
      </c>
      <c r="H68" s="24">
        <f>SUM(G66:G68)</f>
        <v>18000</v>
      </c>
    </row>
    <row r="69" spans="1:14" s="2" customFormat="1">
      <c r="A69" s="7" t="s">
        <v>133</v>
      </c>
      <c r="B69" s="25">
        <v>77</v>
      </c>
      <c r="C69" s="25" t="s">
        <v>113</v>
      </c>
      <c r="D69" s="2" t="s">
        <v>114</v>
      </c>
      <c r="E69" s="3" t="s">
        <v>14</v>
      </c>
      <c r="F69" s="7" t="s">
        <v>75</v>
      </c>
      <c r="G69" s="4">
        <v>12000</v>
      </c>
      <c r="H69" s="6">
        <f>G69</f>
        <v>12000</v>
      </c>
      <c r="I69"/>
      <c r="J69"/>
      <c r="K69"/>
      <c r="L69"/>
      <c r="M69"/>
      <c r="N69"/>
    </row>
    <row r="70" spans="1:14" s="2" customFormat="1">
      <c r="A70" s="2" t="s">
        <v>98</v>
      </c>
      <c r="B70" s="25">
        <v>48</v>
      </c>
      <c r="C70" s="25" t="s">
        <v>88</v>
      </c>
      <c r="D70" s="2" t="s">
        <v>89</v>
      </c>
      <c r="E70" s="3" t="s">
        <v>97</v>
      </c>
      <c r="F70" s="7" t="s">
        <v>75</v>
      </c>
      <c r="G70" s="4">
        <v>5000</v>
      </c>
      <c r="H70"/>
      <c r="I70"/>
      <c r="J70"/>
      <c r="K70"/>
      <c r="L70"/>
      <c r="M70"/>
      <c r="N70"/>
    </row>
    <row r="71" spans="1:14" s="2" customFormat="1" ht="11.25">
      <c r="A71" s="2" t="s">
        <v>283</v>
      </c>
      <c r="B71" s="2">
        <v>96</v>
      </c>
      <c r="C71" s="2" t="s">
        <v>88</v>
      </c>
      <c r="D71" s="2" t="s">
        <v>265</v>
      </c>
      <c r="E71" s="3" t="s">
        <v>97</v>
      </c>
      <c r="F71" s="2" t="s">
        <v>75</v>
      </c>
      <c r="G71" s="4">
        <v>5000</v>
      </c>
      <c r="H71" s="24">
        <f>SUM(G70:G71)</f>
        <v>10000</v>
      </c>
    </row>
    <row r="72" spans="1:14" s="2" customFormat="1" ht="11.25">
      <c r="A72" s="7" t="s">
        <v>197</v>
      </c>
      <c r="B72" s="2">
        <v>33</v>
      </c>
      <c r="C72" s="2" t="s">
        <v>2</v>
      </c>
      <c r="D72" s="2" t="s">
        <v>152</v>
      </c>
      <c r="E72" s="3" t="s">
        <v>21</v>
      </c>
      <c r="F72" s="2" t="s">
        <v>75</v>
      </c>
      <c r="G72" s="4">
        <v>5000</v>
      </c>
      <c r="H72" s="24">
        <f>G72</f>
        <v>5000</v>
      </c>
    </row>
    <row r="73" spans="1:14" s="2" customFormat="1" ht="11.25">
      <c r="A73" s="2" t="s">
        <v>295</v>
      </c>
      <c r="B73" s="2">
        <v>104</v>
      </c>
      <c r="C73" s="2" t="s">
        <v>88</v>
      </c>
      <c r="D73" s="2" t="s">
        <v>284</v>
      </c>
      <c r="E73" s="3" t="s">
        <v>21</v>
      </c>
      <c r="F73" s="2" t="s">
        <v>103</v>
      </c>
      <c r="G73" s="4">
        <v>5000</v>
      </c>
      <c r="H73" s="24">
        <f>G73</f>
        <v>5000</v>
      </c>
    </row>
    <row r="74" spans="1:14">
      <c r="A74" s="7" t="s">
        <v>307</v>
      </c>
      <c r="B74" s="25">
        <v>58</v>
      </c>
      <c r="C74" s="25" t="s">
        <v>88</v>
      </c>
      <c r="D74" s="2" t="s">
        <v>89</v>
      </c>
      <c r="E74" s="3" t="s">
        <v>11</v>
      </c>
      <c r="F74" s="7" t="s">
        <v>49</v>
      </c>
      <c r="G74" s="4">
        <v>30000</v>
      </c>
    </row>
    <row r="75" spans="1:14">
      <c r="A75" s="2" t="s">
        <v>308</v>
      </c>
      <c r="B75" s="25">
        <v>12</v>
      </c>
      <c r="C75" s="25" t="s">
        <v>28</v>
      </c>
      <c r="D75" s="2" t="s">
        <v>29</v>
      </c>
      <c r="E75" s="3" t="s">
        <v>11</v>
      </c>
      <c r="F75" s="7" t="s">
        <v>49</v>
      </c>
      <c r="G75" s="4">
        <v>50000</v>
      </c>
    </row>
    <row r="76" spans="1:14">
      <c r="A76" s="2" t="s">
        <v>242</v>
      </c>
      <c r="B76" s="2">
        <v>67</v>
      </c>
      <c r="C76" s="2" t="s">
        <v>113</v>
      </c>
      <c r="D76" s="2" t="s">
        <v>235</v>
      </c>
      <c r="E76" s="3" t="s">
        <v>11</v>
      </c>
      <c r="F76" s="2" t="s">
        <v>243</v>
      </c>
      <c r="G76" s="4">
        <v>95390</v>
      </c>
      <c r="H76" s="2"/>
      <c r="I76" s="2"/>
      <c r="J76" s="2"/>
      <c r="K76" s="2"/>
      <c r="L76" s="2"/>
      <c r="M76" s="2"/>
      <c r="N76" s="2"/>
    </row>
    <row r="77" spans="1:14" s="2" customFormat="1" ht="11.25">
      <c r="A77" s="2" t="s">
        <v>253</v>
      </c>
      <c r="B77" s="2">
        <v>74</v>
      </c>
      <c r="C77" s="2" t="s">
        <v>113</v>
      </c>
      <c r="D77" s="2" t="s">
        <v>251</v>
      </c>
      <c r="E77" s="3" t="s">
        <v>11</v>
      </c>
      <c r="F77" s="2" t="s">
        <v>254</v>
      </c>
      <c r="G77" s="4">
        <v>15000</v>
      </c>
    </row>
    <row r="78" spans="1:14" s="2" customFormat="1" ht="11.25">
      <c r="A78" s="2" t="s">
        <v>255</v>
      </c>
      <c r="B78" s="2">
        <v>75</v>
      </c>
      <c r="C78" s="2" t="s">
        <v>113</v>
      </c>
      <c r="D78" s="2" t="s">
        <v>251</v>
      </c>
      <c r="E78" s="3" t="s">
        <v>11</v>
      </c>
      <c r="F78" s="2" t="s">
        <v>254</v>
      </c>
      <c r="G78" s="4">
        <v>40000</v>
      </c>
    </row>
    <row r="79" spans="1:14" s="2" customFormat="1" ht="11.25">
      <c r="A79" s="2" t="s">
        <v>255</v>
      </c>
      <c r="B79" s="2">
        <v>83</v>
      </c>
      <c r="C79" s="2" t="s">
        <v>88</v>
      </c>
      <c r="D79" s="2" t="s">
        <v>265</v>
      </c>
      <c r="E79" s="3" t="s">
        <v>11</v>
      </c>
      <c r="F79" s="2" t="s">
        <v>266</v>
      </c>
      <c r="G79" s="4">
        <v>80000</v>
      </c>
    </row>
    <row r="80" spans="1:14" s="2" customFormat="1">
      <c r="A80" s="7" t="s">
        <v>134</v>
      </c>
      <c r="B80" s="25">
        <v>78</v>
      </c>
      <c r="C80" s="25" t="s">
        <v>113</v>
      </c>
      <c r="D80" s="2" t="s">
        <v>114</v>
      </c>
      <c r="E80" s="3" t="s">
        <v>11</v>
      </c>
      <c r="F80" s="7" t="s">
        <v>75</v>
      </c>
      <c r="G80" s="4">
        <v>20000</v>
      </c>
      <c r="H80"/>
      <c r="I80"/>
      <c r="J80"/>
      <c r="K80"/>
      <c r="L80"/>
      <c r="M80"/>
      <c r="N80"/>
    </row>
    <row r="81" spans="1:14" s="2" customFormat="1" ht="11.25">
      <c r="A81" s="2" t="s">
        <v>252</v>
      </c>
      <c r="B81" s="2">
        <v>73</v>
      </c>
      <c r="C81" s="2" t="s">
        <v>113</v>
      </c>
      <c r="D81" s="2" t="s">
        <v>251</v>
      </c>
      <c r="E81" s="3" t="s">
        <v>11</v>
      </c>
      <c r="F81" s="2" t="s">
        <v>75</v>
      </c>
      <c r="G81" s="4">
        <v>40000</v>
      </c>
    </row>
    <row r="82" spans="1:14" s="2" customFormat="1" ht="11.25">
      <c r="A82" s="7" t="s">
        <v>226</v>
      </c>
      <c r="B82" s="2">
        <v>58</v>
      </c>
      <c r="C82" s="2" t="s">
        <v>88</v>
      </c>
      <c r="D82" s="2" t="s">
        <v>214</v>
      </c>
      <c r="E82" s="3" t="s">
        <v>11</v>
      </c>
      <c r="F82" s="2" t="s">
        <v>227</v>
      </c>
      <c r="G82" s="4">
        <v>95390.14</v>
      </c>
    </row>
    <row r="83" spans="1:14" s="2" customFormat="1" ht="11.25">
      <c r="A83" s="2" t="s">
        <v>267</v>
      </c>
      <c r="B83" s="2">
        <v>84</v>
      </c>
      <c r="C83" s="2" t="s">
        <v>88</v>
      </c>
      <c r="D83" s="2" t="s">
        <v>265</v>
      </c>
      <c r="E83" s="3" t="s">
        <v>11</v>
      </c>
      <c r="F83" s="2" t="s">
        <v>75</v>
      </c>
      <c r="G83" s="4">
        <v>15390.29</v>
      </c>
    </row>
    <row r="84" spans="1:14" s="2" customFormat="1" ht="11.25">
      <c r="A84" s="7" t="s">
        <v>198</v>
      </c>
      <c r="B84" s="2">
        <v>34</v>
      </c>
      <c r="C84" s="2" t="s">
        <v>2</v>
      </c>
      <c r="D84" s="2" t="s">
        <v>152</v>
      </c>
      <c r="E84" s="3" t="s">
        <v>11</v>
      </c>
      <c r="F84" s="2" t="s">
        <v>75</v>
      </c>
      <c r="G84" s="4">
        <v>5000</v>
      </c>
      <c r="H84" s="24">
        <f>SUM(G74:G84)</f>
        <v>486170.43</v>
      </c>
    </row>
    <row r="85" spans="1:14" s="2" customFormat="1" ht="11.25">
      <c r="A85" s="7" t="s">
        <v>179</v>
      </c>
      <c r="B85" s="2">
        <v>19</v>
      </c>
      <c r="C85" s="2" t="s">
        <v>2</v>
      </c>
      <c r="D85" s="2" t="s">
        <v>171</v>
      </c>
      <c r="E85" s="3" t="s">
        <v>11</v>
      </c>
      <c r="F85" s="2" t="s">
        <v>75</v>
      </c>
      <c r="G85" s="4">
        <v>5000</v>
      </c>
    </row>
    <row r="86" spans="1:14" s="2" customFormat="1" ht="11.25">
      <c r="A86" s="7" t="s">
        <v>201</v>
      </c>
      <c r="B86" s="2">
        <v>37</v>
      </c>
      <c r="C86" s="2" t="s">
        <v>2</v>
      </c>
      <c r="D86" s="2" t="s">
        <v>152</v>
      </c>
      <c r="E86" s="3" t="s">
        <v>11</v>
      </c>
      <c r="F86" s="2" t="s">
        <v>16</v>
      </c>
      <c r="G86" s="4">
        <v>1500</v>
      </c>
    </row>
    <row r="87" spans="1:14" s="2" customFormat="1" ht="11.25">
      <c r="A87" s="7" t="s">
        <v>169</v>
      </c>
      <c r="B87" s="2">
        <v>11</v>
      </c>
      <c r="C87" s="2" t="s">
        <v>2</v>
      </c>
      <c r="D87" s="2" t="s">
        <v>158</v>
      </c>
      <c r="E87" s="3" t="s">
        <v>11</v>
      </c>
      <c r="F87" s="2" t="s">
        <v>20</v>
      </c>
      <c r="G87" s="4">
        <v>15390.15</v>
      </c>
      <c r="H87" s="24">
        <f>SUM(G85:G87)</f>
        <v>21890.15</v>
      </c>
    </row>
    <row r="88" spans="1:14" s="2" customFormat="1" ht="11.25">
      <c r="A88" s="7" t="s">
        <v>178</v>
      </c>
      <c r="B88" s="2">
        <v>18</v>
      </c>
      <c r="C88" s="2" t="s">
        <v>2</v>
      </c>
      <c r="D88" s="2" t="s">
        <v>171</v>
      </c>
      <c r="E88" s="3" t="s">
        <v>23</v>
      </c>
      <c r="F88" s="2" t="s">
        <v>75</v>
      </c>
      <c r="G88" s="4">
        <v>5000</v>
      </c>
    </row>
    <row r="89" spans="1:14" s="2" customFormat="1" ht="11.25">
      <c r="A89" s="7" t="s">
        <v>167</v>
      </c>
      <c r="B89" s="2">
        <v>9</v>
      </c>
      <c r="C89" s="2" t="s">
        <v>2</v>
      </c>
      <c r="D89" s="2" t="s">
        <v>158</v>
      </c>
      <c r="E89" s="3" t="s">
        <v>11</v>
      </c>
      <c r="F89" s="2" t="s">
        <v>75</v>
      </c>
      <c r="G89" s="4">
        <v>5000</v>
      </c>
    </row>
    <row r="90" spans="1:14" s="2" customFormat="1" ht="11.25">
      <c r="A90" s="7" t="s">
        <v>202</v>
      </c>
      <c r="B90" s="2">
        <v>38</v>
      </c>
      <c r="C90" s="2" t="s">
        <v>2</v>
      </c>
      <c r="D90" s="2" t="s">
        <v>152</v>
      </c>
      <c r="E90" s="3" t="s">
        <v>11</v>
      </c>
      <c r="F90" s="2" t="s">
        <v>16</v>
      </c>
      <c r="G90" s="4">
        <v>1500</v>
      </c>
      <c r="H90" s="24">
        <f>SUM(G88:G90)</f>
        <v>11500</v>
      </c>
    </row>
    <row r="91" spans="1:14" s="2" customFormat="1">
      <c r="A91" s="2" t="s">
        <v>79</v>
      </c>
      <c r="B91" s="25">
        <v>36</v>
      </c>
      <c r="C91" s="25" t="s">
        <v>2</v>
      </c>
      <c r="D91" s="2" t="s">
        <v>26</v>
      </c>
      <c r="E91" s="3" t="s">
        <v>14</v>
      </c>
      <c r="F91" s="7" t="s">
        <v>80</v>
      </c>
      <c r="G91" s="4">
        <v>50000</v>
      </c>
      <c r="H91"/>
      <c r="I91"/>
      <c r="J91"/>
      <c r="K91"/>
      <c r="L91"/>
      <c r="M91"/>
      <c r="N91"/>
    </row>
    <row r="92" spans="1:14" s="2" customFormat="1">
      <c r="A92" s="7" t="s">
        <v>149</v>
      </c>
      <c r="B92" s="25">
        <v>89</v>
      </c>
      <c r="C92" s="25" t="s">
        <v>2</v>
      </c>
      <c r="D92" s="2" t="s">
        <v>26</v>
      </c>
      <c r="E92" s="3" t="s">
        <v>14</v>
      </c>
      <c r="F92" s="7" t="s">
        <v>83</v>
      </c>
      <c r="G92" s="4">
        <v>20000</v>
      </c>
      <c r="H92"/>
      <c r="I92"/>
      <c r="J92"/>
      <c r="K92"/>
      <c r="L92"/>
      <c r="M92"/>
      <c r="N92"/>
    </row>
    <row r="93" spans="1:14" s="2" customFormat="1">
      <c r="A93" s="7" t="s">
        <v>144</v>
      </c>
      <c r="B93" s="25">
        <v>85</v>
      </c>
      <c r="C93" s="25" t="s">
        <v>113</v>
      </c>
      <c r="D93" s="2" t="s">
        <v>114</v>
      </c>
      <c r="E93" s="3" t="s">
        <v>14</v>
      </c>
      <c r="F93" s="7" t="s">
        <v>16</v>
      </c>
      <c r="G93" s="4">
        <v>10000</v>
      </c>
      <c r="H93"/>
      <c r="I93"/>
      <c r="J93"/>
      <c r="K93"/>
      <c r="L93"/>
      <c r="M93"/>
      <c r="N93"/>
    </row>
    <row r="94" spans="1:14" s="2" customFormat="1">
      <c r="A94" s="7" t="s">
        <v>145</v>
      </c>
      <c r="B94" s="25">
        <v>86</v>
      </c>
      <c r="C94" s="25" t="s">
        <v>113</v>
      </c>
      <c r="D94" s="2" t="s">
        <v>114</v>
      </c>
      <c r="E94" s="3" t="s">
        <v>14</v>
      </c>
      <c r="F94" s="7" t="s">
        <v>18</v>
      </c>
      <c r="G94" s="4">
        <v>10000</v>
      </c>
      <c r="H94"/>
      <c r="I94"/>
      <c r="J94"/>
      <c r="K94"/>
      <c r="L94"/>
      <c r="M94"/>
      <c r="N94"/>
    </row>
    <row r="95" spans="1:14" s="2" customFormat="1">
      <c r="A95" s="2" t="s">
        <v>15</v>
      </c>
      <c r="B95" s="25">
        <v>3</v>
      </c>
      <c r="C95" s="25" t="s">
        <v>2</v>
      </c>
      <c r="D95" s="2" t="s">
        <v>26</v>
      </c>
      <c r="E95" s="3" t="s">
        <v>14</v>
      </c>
      <c r="F95" s="7" t="s">
        <v>16</v>
      </c>
      <c r="G95" s="4">
        <v>38983.57</v>
      </c>
      <c r="H95"/>
      <c r="I95"/>
      <c r="J95"/>
      <c r="K95"/>
      <c r="L95"/>
      <c r="M95"/>
      <c r="N95"/>
    </row>
    <row r="96" spans="1:14" s="2" customFormat="1" ht="11.25">
      <c r="A96" s="2" t="s">
        <v>248</v>
      </c>
      <c r="B96" s="2">
        <v>71</v>
      </c>
      <c r="C96" s="2" t="s">
        <v>113</v>
      </c>
      <c r="D96" s="2" t="s">
        <v>235</v>
      </c>
      <c r="E96" s="3" t="s">
        <v>14</v>
      </c>
      <c r="F96" s="2" t="s">
        <v>249</v>
      </c>
      <c r="G96" s="4">
        <v>5000</v>
      </c>
    </row>
    <row r="97" spans="1:14" s="2" customFormat="1">
      <c r="A97" s="7" t="s">
        <v>115</v>
      </c>
      <c r="B97" s="25">
        <v>62</v>
      </c>
      <c r="C97" s="25" t="s">
        <v>113</v>
      </c>
      <c r="D97" s="2" t="s">
        <v>114</v>
      </c>
      <c r="E97" s="3" t="s">
        <v>14</v>
      </c>
      <c r="F97" s="7" t="s">
        <v>116</v>
      </c>
      <c r="G97" s="4">
        <v>70000</v>
      </c>
      <c r="H97"/>
      <c r="I97"/>
      <c r="J97"/>
      <c r="K97"/>
      <c r="L97"/>
      <c r="M97"/>
      <c r="N97"/>
    </row>
    <row r="98" spans="1:14" s="2" customFormat="1">
      <c r="A98" s="7" t="s">
        <v>146</v>
      </c>
      <c r="B98" s="25">
        <v>87</v>
      </c>
      <c r="C98" s="25" t="s">
        <v>113</v>
      </c>
      <c r="D98" s="2" t="s">
        <v>114</v>
      </c>
      <c r="E98" s="3" t="s">
        <v>14</v>
      </c>
      <c r="F98" s="7" t="s">
        <v>80</v>
      </c>
      <c r="G98" s="4">
        <v>10000</v>
      </c>
      <c r="H98" s="6">
        <f>SUM(G91:G98)</f>
        <v>213983.57</v>
      </c>
      <c r="I98"/>
      <c r="J98"/>
      <c r="K98"/>
      <c r="L98"/>
      <c r="M98"/>
      <c r="N98"/>
    </row>
    <row r="99" spans="1:14" s="2" customFormat="1" ht="11.25">
      <c r="A99" s="2" t="s">
        <v>289</v>
      </c>
      <c r="B99" s="2">
        <v>100</v>
      </c>
      <c r="C99" s="2" t="s">
        <v>88</v>
      </c>
      <c r="D99" s="2" t="s">
        <v>284</v>
      </c>
      <c r="E99" s="3" t="s">
        <v>21</v>
      </c>
      <c r="F99" s="2" t="s">
        <v>103</v>
      </c>
      <c r="G99" s="4">
        <v>6500</v>
      </c>
    </row>
    <row r="100" spans="1:14" s="2" customFormat="1" ht="11.25">
      <c r="A100" s="7" t="s">
        <v>199</v>
      </c>
      <c r="B100" s="2">
        <v>35</v>
      </c>
      <c r="C100" s="2" t="s">
        <v>2</v>
      </c>
      <c r="D100" s="2" t="s">
        <v>152</v>
      </c>
      <c r="E100" s="3" t="s">
        <v>21</v>
      </c>
      <c r="F100" s="2" t="s">
        <v>75</v>
      </c>
      <c r="G100" s="4">
        <v>2000</v>
      </c>
    </row>
    <row r="101" spans="1:14" s="2" customFormat="1">
      <c r="A101" s="2" t="s">
        <v>60</v>
      </c>
      <c r="B101" s="25">
        <v>24</v>
      </c>
      <c r="C101" s="25" t="s">
        <v>36</v>
      </c>
      <c r="D101" s="2" t="s">
        <v>37</v>
      </c>
      <c r="E101" s="3" t="s">
        <v>21</v>
      </c>
      <c r="F101" s="7" t="s">
        <v>61</v>
      </c>
      <c r="G101" s="4">
        <v>5000</v>
      </c>
      <c r="H101"/>
      <c r="I101"/>
      <c r="J101"/>
      <c r="K101"/>
      <c r="L101"/>
      <c r="M101"/>
      <c r="N101"/>
    </row>
    <row r="102" spans="1:14" s="2" customFormat="1">
      <c r="A102" s="11" t="s">
        <v>102</v>
      </c>
      <c r="B102" s="25">
        <v>50</v>
      </c>
      <c r="C102" s="25" t="s">
        <v>88</v>
      </c>
      <c r="D102" s="2" t="s">
        <v>89</v>
      </c>
      <c r="E102" s="3" t="s">
        <v>21</v>
      </c>
      <c r="F102" s="7" t="s">
        <v>103</v>
      </c>
      <c r="G102" s="4">
        <v>15000</v>
      </c>
      <c r="H102"/>
      <c r="I102"/>
      <c r="J102"/>
      <c r="K102"/>
      <c r="L102"/>
      <c r="M102"/>
      <c r="N102"/>
    </row>
    <row r="103" spans="1:14" s="2" customFormat="1" ht="11.25">
      <c r="A103" s="2" t="s">
        <v>287</v>
      </c>
      <c r="B103" s="2">
        <v>98</v>
      </c>
      <c r="C103" s="2" t="s">
        <v>88</v>
      </c>
      <c r="D103" s="2" t="s">
        <v>284</v>
      </c>
      <c r="E103" s="3" t="s">
        <v>21</v>
      </c>
      <c r="F103" s="2" t="s">
        <v>103</v>
      </c>
      <c r="G103" s="4">
        <v>3495.86</v>
      </c>
    </row>
    <row r="104" spans="1:14" s="2" customFormat="1">
      <c r="A104" s="2" t="s">
        <v>41</v>
      </c>
      <c r="B104" s="25">
        <v>19</v>
      </c>
      <c r="C104" s="25" t="s">
        <v>36</v>
      </c>
      <c r="D104" s="2" t="s">
        <v>37</v>
      </c>
      <c r="E104" s="3" t="s">
        <v>21</v>
      </c>
      <c r="F104" s="7" t="s">
        <v>55</v>
      </c>
      <c r="G104" s="4">
        <v>5000</v>
      </c>
      <c r="H104"/>
      <c r="I104"/>
      <c r="J104"/>
      <c r="K104"/>
      <c r="L104"/>
      <c r="M104"/>
      <c r="N104"/>
    </row>
    <row r="105" spans="1:14" s="2" customFormat="1">
      <c r="A105" s="7" t="s">
        <v>137</v>
      </c>
      <c r="B105" s="25">
        <v>81</v>
      </c>
      <c r="C105" s="25" t="s">
        <v>113</v>
      </c>
      <c r="D105" s="2" t="s">
        <v>114</v>
      </c>
      <c r="E105" s="3" t="s">
        <v>21</v>
      </c>
      <c r="F105" s="7" t="s">
        <v>83</v>
      </c>
      <c r="G105" s="4">
        <v>8983</v>
      </c>
      <c r="H105"/>
      <c r="I105"/>
      <c r="J105"/>
      <c r="K105"/>
      <c r="L105"/>
      <c r="M105"/>
      <c r="N105"/>
    </row>
    <row r="106" spans="1:14" s="2" customFormat="1" ht="11.25">
      <c r="A106" s="2" t="s">
        <v>260</v>
      </c>
      <c r="B106" s="2">
        <v>78</v>
      </c>
      <c r="C106" s="2" t="s">
        <v>113</v>
      </c>
      <c r="D106" s="2" t="s">
        <v>251</v>
      </c>
      <c r="E106" s="3" t="s">
        <v>21</v>
      </c>
      <c r="F106" s="2" t="s">
        <v>234</v>
      </c>
      <c r="G106" s="4">
        <v>15000</v>
      </c>
    </row>
    <row r="107" spans="1:14" s="2" customFormat="1" ht="11.25">
      <c r="A107" s="2" t="s">
        <v>288</v>
      </c>
      <c r="B107" s="2">
        <v>99</v>
      </c>
      <c r="C107" s="2" t="s">
        <v>88</v>
      </c>
      <c r="D107" s="2" t="s">
        <v>284</v>
      </c>
      <c r="E107" s="3" t="s">
        <v>21</v>
      </c>
      <c r="F107" s="2" t="s">
        <v>103</v>
      </c>
      <c r="G107" s="4">
        <v>25394.14</v>
      </c>
    </row>
    <row r="108" spans="1:14" s="2" customFormat="1" ht="11.25">
      <c r="A108" s="7" t="s">
        <v>162</v>
      </c>
      <c r="B108" s="2">
        <v>4</v>
      </c>
      <c r="C108" s="2" t="s">
        <v>2</v>
      </c>
      <c r="D108" s="2" t="s">
        <v>158</v>
      </c>
      <c r="E108" s="3" t="s">
        <v>21</v>
      </c>
      <c r="F108" s="2" t="s">
        <v>83</v>
      </c>
      <c r="G108" s="4">
        <v>10000</v>
      </c>
    </row>
    <row r="109" spans="1:14" s="2" customFormat="1" ht="11.25">
      <c r="A109" s="7" t="s">
        <v>159</v>
      </c>
      <c r="B109" s="2">
        <v>1</v>
      </c>
      <c r="C109" s="2" t="s">
        <v>2</v>
      </c>
      <c r="D109" s="2" t="s">
        <v>158</v>
      </c>
      <c r="E109" s="3" t="s">
        <v>21</v>
      </c>
      <c r="F109" s="2" t="s">
        <v>80</v>
      </c>
      <c r="G109" s="4">
        <v>17000</v>
      </c>
    </row>
    <row r="110" spans="1:14" s="2" customFormat="1" ht="11.25">
      <c r="A110" s="2" t="s">
        <v>256</v>
      </c>
      <c r="B110" s="2">
        <v>76</v>
      </c>
      <c r="C110" s="2" t="s">
        <v>113</v>
      </c>
      <c r="D110" s="2" t="s">
        <v>251</v>
      </c>
      <c r="E110" s="3" t="s">
        <v>21</v>
      </c>
      <c r="F110" s="2" t="s">
        <v>257</v>
      </c>
      <c r="G110" s="4">
        <v>10000</v>
      </c>
    </row>
    <row r="111" spans="1:14" s="2" customFormat="1">
      <c r="A111" s="7" t="s">
        <v>129</v>
      </c>
      <c r="B111" s="25">
        <v>74</v>
      </c>
      <c r="C111" s="25" t="s">
        <v>113</v>
      </c>
      <c r="D111" s="2" t="s">
        <v>114</v>
      </c>
      <c r="E111" s="3" t="s">
        <v>21</v>
      </c>
      <c r="F111" s="7" t="s">
        <v>83</v>
      </c>
      <c r="G111" s="4">
        <v>17000</v>
      </c>
      <c r="H111"/>
      <c r="I111"/>
      <c r="J111"/>
      <c r="K111"/>
      <c r="L111"/>
      <c r="M111"/>
      <c r="N111"/>
    </row>
    <row r="112" spans="1:14" s="2" customFormat="1">
      <c r="A112" s="2" t="s">
        <v>22</v>
      </c>
      <c r="B112" s="25">
        <v>6</v>
      </c>
      <c r="C112" s="25" t="s">
        <v>2</v>
      </c>
      <c r="D112" s="2" t="s">
        <v>26</v>
      </c>
      <c r="E112" s="3" t="s">
        <v>21</v>
      </c>
      <c r="F112" s="7" t="s">
        <v>18</v>
      </c>
      <c r="G112" s="4">
        <v>80000</v>
      </c>
      <c r="H112" s="6">
        <f>SUM(G99:G112)</f>
        <v>220373</v>
      </c>
      <c r="I112"/>
      <c r="J112"/>
      <c r="K112"/>
      <c r="L112"/>
      <c r="M112"/>
      <c r="N112"/>
    </row>
    <row r="113" spans="1:14" s="2" customFormat="1" ht="11.25">
      <c r="A113" s="7" t="s">
        <v>205</v>
      </c>
      <c r="B113" s="2">
        <v>42</v>
      </c>
      <c r="C113" s="2" t="s">
        <v>2</v>
      </c>
      <c r="D113" s="2" t="s">
        <v>152</v>
      </c>
      <c r="E113" s="3" t="s">
        <v>7</v>
      </c>
      <c r="F113" s="2" t="s">
        <v>83</v>
      </c>
      <c r="G113" s="4">
        <v>5000</v>
      </c>
    </row>
    <row r="114" spans="1:14" s="2" customFormat="1" ht="11.25">
      <c r="A114" s="2" t="s">
        <v>279</v>
      </c>
      <c r="B114" s="2">
        <v>94</v>
      </c>
      <c r="C114" s="2" t="s">
        <v>88</v>
      </c>
      <c r="D114" s="2" t="s">
        <v>265</v>
      </c>
      <c r="E114" s="3" t="s">
        <v>7</v>
      </c>
      <c r="F114" s="2" t="s">
        <v>280</v>
      </c>
      <c r="G114" s="4">
        <v>5760</v>
      </c>
    </row>
    <row r="115" spans="1:14" s="2" customFormat="1">
      <c r="A115" s="2" t="s">
        <v>91</v>
      </c>
      <c r="B115" s="25">
        <v>43</v>
      </c>
      <c r="C115" s="25" t="s">
        <v>88</v>
      </c>
      <c r="D115" s="2" t="s">
        <v>89</v>
      </c>
      <c r="E115" s="3" t="s">
        <v>7</v>
      </c>
      <c r="F115" s="7" t="s">
        <v>83</v>
      </c>
      <c r="G115" s="4">
        <v>75000</v>
      </c>
      <c r="H115"/>
      <c r="I115"/>
      <c r="J115"/>
      <c r="K115"/>
      <c r="L115"/>
      <c r="M115"/>
      <c r="N115"/>
    </row>
    <row r="116" spans="1:14" s="2" customFormat="1">
      <c r="A116" s="2" t="s">
        <v>90</v>
      </c>
      <c r="B116" s="25">
        <v>42</v>
      </c>
      <c r="C116" s="25" t="s">
        <v>88</v>
      </c>
      <c r="D116" s="2" t="s">
        <v>89</v>
      </c>
      <c r="E116" s="3" t="s">
        <v>7</v>
      </c>
      <c r="F116" s="7" t="s">
        <v>83</v>
      </c>
      <c r="G116" s="4">
        <v>60000</v>
      </c>
      <c r="H116"/>
      <c r="I116"/>
      <c r="J116"/>
      <c r="K116"/>
      <c r="L116"/>
      <c r="M116"/>
      <c r="N116"/>
    </row>
    <row r="117" spans="1:14" s="2" customFormat="1" ht="11.25">
      <c r="A117" s="7" t="s">
        <v>221</v>
      </c>
      <c r="B117" s="2">
        <v>55</v>
      </c>
      <c r="C117" s="2" t="s">
        <v>88</v>
      </c>
      <c r="D117" s="2" t="s">
        <v>214</v>
      </c>
      <c r="E117" s="3" t="s">
        <v>7</v>
      </c>
      <c r="F117" s="2" t="s">
        <v>47</v>
      </c>
      <c r="G117" s="4">
        <v>5390.14</v>
      </c>
    </row>
    <row r="118" spans="1:14" s="2" customFormat="1" ht="11.25">
      <c r="A118" s="2" t="s">
        <v>263</v>
      </c>
      <c r="B118" s="2">
        <v>81</v>
      </c>
      <c r="C118" s="2" t="s">
        <v>113</v>
      </c>
      <c r="D118" s="2" t="s">
        <v>251</v>
      </c>
      <c r="E118" s="3" t="s">
        <v>7</v>
      </c>
      <c r="F118" s="2" t="s">
        <v>83</v>
      </c>
      <c r="G118" s="4">
        <v>16000</v>
      </c>
    </row>
    <row r="119" spans="1:14" s="2" customFormat="1" ht="11.25">
      <c r="A119" s="2" t="s">
        <v>274</v>
      </c>
      <c r="B119" s="2">
        <v>89</v>
      </c>
      <c r="C119" s="2" t="s">
        <v>88</v>
      </c>
      <c r="D119" s="2" t="s">
        <v>265</v>
      </c>
      <c r="E119" s="3" t="s">
        <v>7</v>
      </c>
      <c r="F119" s="2" t="s">
        <v>101</v>
      </c>
      <c r="G119" s="4">
        <v>7630</v>
      </c>
    </row>
    <row r="120" spans="1:14" s="2" customFormat="1">
      <c r="A120" s="11" t="s">
        <v>100</v>
      </c>
      <c r="B120" s="25">
        <v>49</v>
      </c>
      <c r="C120" s="25" t="s">
        <v>88</v>
      </c>
      <c r="D120" s="2" t="s">
        <v>89</v>
      </c>
      <c r="E120" s="3" t="s">
        <v>7</v>
      </c>
      <c r="F120" s="7" t="s">
        <v>101</v>
      </c>
      <c r="G120" s="4">
        <v>8000</v>
      </c>
      <c r="H120"/>
      <c r="I120"/>
      <c r="J120"/>
      <c r="K120"/>
      <c r="L120"/>
      <c r="M120"/>
      <c r="N120"/>
    </row>
    <row r="121" spans="1:14" s="2" customFormat="1">
      <c r="A121" s="2" t="s">
        <v>77</v>
      </c>
      <c r="B121" s="25">
        <v>34</v>
      </c>
      <c r="C121" s="25" t="s">
        <v>2</v>
      </c>
      <c r="D121" s="2" t="s">
        <v>26</v>
      </c>
      <c r="E121" s="3" t="s">
        <v>7</v>
      </c>
      <c r="F121" s="7" t="s">
        <v>18</v>
      </c>
      <c r="G121" s="4">
        <v>15000</v>
      </c>
      <c r="H121"/>
      <c r="I121"/>
      <c r="J121"/>
      <c r="K121"/>
      <c r="L121"/>
      <c r="M121"/>
      <c r="N121"/>
    </row>
    <row r="122" spans="1:14" s="2" customFormat="1" ht="11.25">
      <c r="A122" s="2" t="s">
        <v>262</v>
      </c>
      <c r="B122" s="2">
        <v>80</v>
      </c>
      <c r="C122" s="2" t="s">
        <v>113</v>
      </c>
      <c r="D122" s="2" t="s">
        <v>251</v>
      </c>
      <c r="E122" s="3" t="s">
        <v>7</v>
      </c>
      <c r="F122" s="2" t="s">
        <v>75</v>
      </c>
      <c r="G122" s="4">
        <v>12000</v>
      </c>
    </row>
    <row r="123" spans="1:14" s="2" customFormat="1">
      <c r="A123" s="2" t="s">
        <v>19</v>
      </c>
      <c r="B123" s="25">
        <v>5</v>
      </c>
      <c r="C123" s="25" t="s">
        <v>2</v>
      </c>
      <c r="D123" s="2" t="s">
        <v>26</v>
      </c>
      <c r="E123" s="3" t="s">
        <v>7</v>
      </c>
      <c r="F123" s="7" t="s">
        <v>20</v>
      </c>
      <c r="G123" s="4">
        <v>4983.57</v>
      </c>
      <c r="H123"/>
      <c r="I123"/>
      <c r="J123"/>
      <c r="K123"/>
      <c r="L123"/>
      <c r="M123"/>
      <c r="N123"/>
    </row>
    <row r="124" spans="1:14" s="2" customFormat="1">
      <c r="A124" s="2" t="s">
        <v>69</v>
      </c>
      <c r="B124" s="25">
        <v>29</v>
      </c>
      <c r="C124" s="25" t="s">
        <v>36</v>
      </c>
      <c r="D124" s="2" t="s">
        <v>37</v>
      </c>
      <c r="E124" s="3" t="s">
        <v>7</v>
      </c>
      <c r="F124" s="7" t="s">
        <v>70</v>
      </c>
      <c r="G124" s="4">
        <v>15000</v>
      </c>
      <c r="H124"/>
      <c r="I124"/>
      <c r="J124"/>
      <c r="K124"/>
      <c r="L124"/>
      <c r="M124"/>
      <c r="N124"/>
    </row>
    <row r="125" spans="1:14" s="2" customFormat="1">
      <c r="A125" s="2" t="s">
        <v>67</v>
      </c>
      <c r="B125" s="25">
        <v>28</v>
      </c>
      <c r="C125" s="25" t="s">
        <v>36</v>
      </c>
      <c r="D125" s="2" t="s">
        <v>37</v>
      </c>
      <c r="E125" s="3" t="s">
        <v>7</v>
      </c>
      <c r="F125" s="7" t="s">
        <v>68</v>
      </c>
      <c r="G125" s="4">
        <v>5000</v>
      </c>
      <c r="H125"/>
      <c r="I125"/>
      <c r="J125"/>
      <c r="K125"/>
      <c r="L125"/>
      <c r="M125"/>
      <c r="N125"/>
    </row>
    <row r="126" spans="1:14" s="2" customFormat="1">
      <c r="A126" s="2" t="s">
        <v>46</v>
      </c>
      <c r="B126" s="25">
        <v>10</v>
      </c>
      <c r="C126" s="25" t="s">
        <v>28</v>
      </c>
      <c r="D126" s="2" t="s">
        <v>29</v>
      </c>
      <c r="E126" s="3" t="s">
        <v>7</v>
      </c>
      <c r="F126" s="7" t="s">
        <v>47</v>
      </c>
      <c r="G126" s="4">
        <v>15000</v>
      </c>
      <c r="H126" s="7"/>
      <c r="I126"/>
      <c r="J126"/>
      <c r="K126"/>
      <c r="L126"/>
      <c r="M126"/>
      <c r="N126"/>
    </row>
    <row r="127" spans="1:14" s="2" customFormat="1">
      <c r="A127" s="2" t="s">
        <v>17</v>
      </c>
      <c r="B127" s="25">
        <v>4</v>
      </c>
      <c r="C127" s="25" t="s">
        <v>2</v>
      </c>
      <c r="D127" s="2" t="s">
        <v>26</v>
      </c>
      <c r="E127" s="3" t="s">
        <v>7</v>
      </c>
      <c r="F127" s="7" t="s">
        <v>18</v>
      </c>
      <c r="G127" s="4">
        <v>25000</v>
      </c>
      <c r="H127"/>
      <c r="I127"/>
      <c r="J127"/>
      <c r="K127"/>
      <c r="L127"/>
      <c r="M127"/>
      <c r="N127"/>
    </row>
    <row r="128" spans="1:14">
      <c r="A128" s="7" t="s">
        <v>196</v>
      </c>
      <c r="B128" s="2">
        <v>32</v>
      </c>
      <c r="C128" s="2" t="s">
        <v>2</v>
      </c>
      <c r="D128" s="2" t="s">
        <v>152</v>
      </c>
      <c r="E128" s="3" t="s">
        <v>7</v>
      </c>
      <c r="F128" s="2" t="s">
        <v>75</v>
      </c>
      <c r="G128" s="4">
        <v>7000</v>
      </c>
      <c r="H128" s="2"/>
      <c r="I128" s="2"/>
      <c r="J128" s="2"/>
      <c r="K128" s="2"/>
      <c r="L128" s="2"/>
      <c r="M128" s="2"/>
      <c r="N128" s="2"/>
    </row>
    <row r="129" spans="1:14">
      <c r="A129" s="7" t="s">
        <v>176</v>
      </c>
      <c r="B129" s="2">
        <v>17</v>
      </c>
      <c r="C129" s="2" t="s">
        <v>2</v>
      </c>
      <c r="D129" s="2" t="s">
        <v>171</v>
      </c>
      <c r="E129" s="3" t="s">
        <v>7</v>
      </c>
      <c r="F129" s="7" t="s">
        <v>177</v>
      </c>
      <c r="G129" s="4">
        <v>10000</v>
      </c>
      <c r="H129" s="2"/>
      <c r="I129" s="2"/>
      <c r="J129" s="2"/>
      <c r="K129" s="2"/>
      <c r="L129" s="2"/>
      <c r="M129" s="2"/>
      <c r="N129" s="2"/>
    </row>
    <row r="130" spans="1:14">
      <c r="A130" s="7" t="s">
        <v>182</v>
      </c>
      <c r="B130" s="2">
        <v>22</v>
      </c>
      <c r="C130" s="2" t="s">
        <v>2</v>
      </c>
      <c r="D130" s="2" t="s">
        <v>171</v>
      </c>
      <c r="E130" s="3" t="s">
        <v>7</v>
      </c>
      <c r="F130" s="2" t="s">
        <v>75</v>
      </c>
      <c r="G130" s="4">
        <v>10000</v>
      </c>
      <c r="H130" s="2"/>
      <c r="I130" s="2"/>
      <c r="J130" s="2"/>
      <c r="K130" s="2"/>
      <c r="L130" s="2"/>
      <c r="M130" s="2"/>
      <c r="N130" s="2"/>
    </row>
    <row r="131" spans="1:14">
      <c r="A131" s="7" t="s">
        <v>172</v>
      </c>
      <c r="B131" s="2">
        <v>13</v>
      </c>
      <c r="C131" s="2" t="s">
        <v>2</v>
      </c>
      <c r="D131" s="2" t="s">
        <v>171</v>
      </c>
      <c r="E131" s="3" t="s">
        <v>7</v>
      </c>
      <c r="F131" s="2" t="s">
        <v>83</v>
      </c>
      <c r="G131" s="4">
        <v>10390.14</v>
      </c>
      <c r="H131" s="2"/>
      <c r="I131" s="2"/>
      <c r="J131" s="2"/>
      <c r="K131" s="2"/>
      <c r="L131" s="2"/>
      <c r="M131" s="2"/>
      <c r="N131" s="2"/>
    </row>
    <row r="132" spans="1:14">
      <c r="A132" t="s">
        <v>8</v>
      </c>
      <c r="B132" s="25">
        <v>1</v>
      </c>
      <c r="C132" s="25" t="s">
        <v>2</v>
      </c>
      <c r="D132" s="2" t="s">
        <v>26</v>
      </c>
      <c r="E132" s="3" t="s">
        <v>7</v>
      </c>
      <c r="F132" s="7" t="s">
        <v>10</v>
      </c>
      <c r="G132" s="4">
        <v>10000</v>
      </c>
      <c r="H132" s="6">
        <f>SUM(G113:G132)</f>
        <v>322153.85000000003</v>
      </c>
    </row>
    <row r="133" spans="1:14">
      <c r="A133" s="7" t="s">
        <v>117</v>
      </c>
      <c r="B133" s="25">
        <v>63</v>
      </c>
      <c r="C133" s="25" t="s">
        <v>113</v>
      </c>
      <c r="D133" s="2" t="s">
        <v>114</v>
      </c>
      <c r="E133" s="3" t="s">
        <v>34</v>
      </c>
      <c r="F133" s="7" t="s">
        <v>157</v>
      </c>
      <c r="G133" s="4">
        <v>3980</v>
      </c>
    </row>
    <row r="134" spans="1:14">
      <c r="A134" s="7" t="s">
        <v>128</v>
      </c>
      <c r="B134" s="25">
        <v>73</v>
      </c>
      <c r="C134" s="25" t="s">
        <v>113</v>
      </c>
      <c r="D134" s="2" t="s">
        <v>114</v>
      </c>
      <c r="E134" s="3" t="s">
        <v>34</v>
      </c>
      <c r="F134" s="7" t="s">
        <v>75</v>
      </c>
      <c r="G134" s="4">
        <v>5000</v>
      </c>
    </row>
    <row r="135" spans="1:14">
      <c r="A135" s="2" t="s">
        <v>259</v>
      </c>
      <c r="B135" s="2">
        <v>77</v>
      </c>
      <c r="C135" s="2" t="s">
        <v>113</v>
      </c>
      <c r="D135" s="2" t="s">
        <v>251</v>
      </c>
      <c r="E135" s="3" t="s">
        <v>34</v>
      </c>
      <c r="F135" s="2" t="s">
        <v>258</v>
      </c>
      <c r="G135" s="4">
        <v>7000</v>
      </c>
      <c r="H135" s="2"/>
      <c r="I135" s="2"/>
      <c r="J135" s="2"/>
      <c r="K135" s="2"/>
      <c r="L135" s="2"/>
      <c r="M135" s="2"/>
      <c r="N135" s="2"/>
    </row>
    <row r="136" spans="1:14">
      <c r="A136" s="2" t="s">
        <v>58</v>
      </c>
      <c r="B136" s="25">
        <v>23</v>
      </c>
      <c r="C136" s="25" t="s">
        <v>36</v>
      </c>
      <c r="D136" s="2" t="s">
        <v>37</v>
      </c>
      <c r="E136" s="3" t="s">
        <v>34</v>
      </c>
      <c r="F136" s="7" t="s">
        <v>59</v>
      </c>
      <c r="G136" s="4">
        <v>10000</v>
      </c>
    </row>
    <row r="137" spans="1:14">
      <c r="A137" s="2" t="s">
        <v>85</v>
      </c>
      <c r="B137" s="25">
        <v>40</v>
      </c>
      <c r="C137" s="25" t="s">
        <v>2</v>
      </c>
      <c r="D137" s="2" t="s">
        <v>26</v>
      </c>
      <c r="E137" s="3" t="s">
        <v>34</v>
      </c>
      <c r="F137" s="7" t="s">
        <v>86</v>
      </c>
      <c r="G137" s="4">
        <v>10000</v>
      </c>
    </row>
    <row r="138" spans="1:14">
      <c r="A138" s="2" t="s">
        <v>38</v>
      </c>
      <c r="B138" s="25">
        <v>16</v>
      </c>
      <c r="C138" s="25" t="s">
        <v>36</v>
      </c>
      <c r="D138" s="2" t="s">
        <v>37</v>
      </c>
      <c r="E138" s="3" t="s">
        <v>34</v>
      </c>
      <c r="F138" s="7" t="s">
        <v>53</v>
      </c>
      <c r="G138" s="4">
        <v>10000</v>
      </c>
    </row>
    <row r="139" spans="1:14">
      <c r="A139" s="2" t="s">
        <v>87</v>
      </c>
      <c r="B139" s="25">
        <v>41</v>
      </c>
      <c r="C139" s="25" t="s">
        <v>88</v>
      </c>
      <c r="D139" s="2" t="s">
        <v>89</v>
      </c>
      <c r="E139" s="3" t="s">
        <v>34</v>
      </c>
      <c r="F139" s="7" t="s">
        <v>86</v>
      </c>
      <c r="G139" s="4">
        <v>23983.57</v>
      </c>
    </row>
    <row r="140" spans="1:14">
      <c r="A140" s="2" t="s">
        <v>35</v>
      </c>
      <c r="B140" s="25">
        <v>15</v>
      </c>
      <c r="C140" s="25" t="s">
        <v>28</v>
      </c>
      <c r="D140" s="2" t="s">
        <v>29</v>
      </c>
      <c r="E140" s="3" t="s">
        <v>34</v>
      </c>
      <c r="F140" s="9" t="s">
        <v>52</v>
      </c>
      <c r="G140" s="4">
        <v>10000</v>
      </c>
      <c r="H140" s="6"/>
    </row>
    <row r="141" spans="1:14">
      <c r="A141" s="2" t="s">
        <v>238</v>
      </c>
      <c r="B141" s="2">
        <v>65</v>
      </c>
      <c r="C141" s="2" t="s">
        <v>113</v>
      </c>
      <c r="D141" s="2" t="s">
        <v>235</v>
      </c>
      <c r="E141" s="3" t="s">
        <v>34</v>
      </c>
      <c r="F141" s="2" t="s">
        <v>239</v>
      </c>
      <c r="G141" s="4">
        <v>4000</v>
      </c>
      <c r="H141" s="2"/>
      <c r="I141" s="2"/>
      <c r="J141" s="2"/>
      <c r="K141" s="2"/>
      <c r="L141" s="2"/>
      <c r="M141" s="2"/>
      <c r="N141" s="2"/>
    </row>
    <row r="142" spans="1:14">
      <c r="A142" s="7" t="s">
        <v>236</v>
      </c>
      <c r="B142" s="2">
        <v>64</v>
      </c>
      <c r="C142" s="2" t="s">
        <v>113</v>
      </c>
      <c r="D142" s="2" t="s">
        <v>235</v>
      </c>
      <c r="E142" s="3" t="s">
        <v>34</v>
      </c>
      <c r="F142" s="2" t="s">
        <v>237</v>
      </c>
      <c r="G142" s="4">
        <v>6000</v>
      </c>
      <c r="H142" s="2"/>
      <c r="I142" s="2"/>
      <c r="J142" s="2"/>
      <c r="K142" s="2"/>
      <c r="L142" s="2"/>
      <c r="M142" s="2"/>
      <c r="N142" s="2"/>
    </row>
    <row r="143" spans="1:14">
      <c r="A143" s="7" t="s">
        <v>183</v>
      </c>
      <c r="B143" s="2">
        <v>23</v>
      </c>
      <c r="C143" s="2" t="s">
        <v>2</v>
      </c>
      <c r="D143" s="2" t="s">
        <v>171</v>
      </c>
      <c r="E143" s="3" t="s">
        <v>34</v>
      </c>
      <c r="F143" s="2" t="s">
        <v>20</v>
      </c>
      <c r="G143" s="4">
        <v>10000</v>
      </c>
      <c r="H143" s="2"/>
      <c r="I143" s="2"/>
      <c r="J143" s="2"/>
      <c r="K143" s="2"/>
      <c r="L143" s="2"/>
      <c r="M143" s="2"/>
      <c r="N143" s="2"/>
    </row>
    <row r="144" spans="1:14">
      <c r="A144" s="2" t="s">
        <v>42</v>
      </c>
      <c r="B144" s="25">
        <v>20</v>
      </c>
      <c r="C144" s="25" t="s">
        <v>36</v>
      </c>
      <c r="D144" s="2" t="s">
        <v>37</v>
      </c>
      <c r="E144" s="3" t="s">
        <v>34</v>
      </c>
      <c r="F144" s="7" t="s">
        <v>53</v>
      </c>
      <c r="G144" s="4">
        <v>12000</v>
      </c>
    </row>
    <row r="145" spans="1:14">
      <c r="A145" s="2" t="s">
        <v>264</v>
      </c>
      <c r="B145" s="2">
        <v>82</v>
      </c>
      <c r="C145" s="2" t="s">
        <v>113</v>
      </c>
      <c r="D145" s="2" t="s">
        <v>251</v>
      </c>
      <c r="E145" s="3" t="s">
        <v>34</v>
      </c>
      <c r="F145" s="2" t="s">
        <v>80</v>
      </c>
      <c r="G145" s="4">
        <v>20000</v>
      </c>
      <c r="H145" s="2"/>
      <c r="I145" s="2"/>
      <c r="J145" s="2"/>
      <c r="K145" s="2"/>
      <c r="L145" s="2"/>
      <c r="M145" s="2"/>
      <c r="N145" s="2"/>
    </row>
    <row r="146" spans="1:14">
      <c r="A146" s="2" t="s">
        <v>281</v>
      </c>
      <c r="B146" s="2">
        <v>95</v>
      </c>
      <c r="C146" s="2" t="s">
        <v>88</v>
      </c>
      <c r="D146" s="2" t="s">
        <v>265</v>
      </c>
      <c r="E146" s="3" t="s">
        <v>34</v>
      </c>
      <c r="F146" s="2" t="s">
        <v>282</v>
      </c>
      <c r="G146" s="4">
        <v>5000</v>
      </c>
      <c r="H146" s="6">
        <f>SUM(G133:G146)</f>
        <v>136963.57</v>
      </c>
      <c r="I146" s="2"/>
      <c r="J146" s="2"/>
      <c r="K146" s="2"/>
      <c r="L146" s="2"/>
      <c r="M146" s="2"/>
      <c r="N146" s="2"/>
    </row>
    <row r="147" spans="1:14">
      <c r="A147" s="2" t="s">
        <v>24</v>
      </c>
      <c r="B147" s="25">
        <v>7</v>
      </c>
      <c r="C147" s="25" t="s">
        <v>2</v>
      </c>
      <c r="D147" s="2" t="s">
        <v>26</v>
      </c>
      <c r="E147" s="3" t="s">
        <v>23</v>
      </c>
      <c r="F147" s="7" t="s">
        <v>75</v>
      </c>
      <c r="G147" s="4">
        <v>70000</v>
      </c>
    </row>
    <row r="148" spans="1:14">
      <c r="A148" s="7" t="s">
        <v>131</v>
      </c>
      <c r="B148" s="25">
        <v>76</v>
      </c>
      <c r="C148" s="25" t="s">
        <v>113</v>
      </c>
      <c r="D148" s="2" t="s">
        <v>114</v>
      </c>
      <c r="E148" s="3" t="s">
        <v>23</v>
      </c>
      <c r="F148" s="7" t="s">
        <v>132</v>
      </c>
      <c r="G148" s="4">
        <v>4000</v>
      </c>
    </row>
    <row r="149" spans="1:14">
      <c r="A149" s="7" t="s">
        <v>122</v>
      </c>
      <c r="B149" s="25">
        <v>66</v>
      </c>
      <c r="C149" s="25" t="s">
        <v>113</v>
      </c>
      <c r="D149" s="2" t="s">
        <v>114</v>
      </c>
      <c r="E149" s="3" t="s">
        <v>23</v>
      </c>
      <c r="F149" s="7" t="s">
        <v>62</v>
      </c>
      <c r="G149" s="4">
        <v>20000</v>
      </c>
    </row>
    <row r="150" spans="1:14">
      <c r="A150" s="7" t="s">
        <v>180</v>
      </c>
      <c r="B150" s="2">
        <v>20</v>
      </c>
      <c r="C150" s="2" t="s">
        <v>2</v>
      </c>
      <c r="D150" s="2" t="s">
        <v>171</v>
      </c>
      <c r="E150" s="3" t="s">
        <v>23</v>
      </c>
      <c r="F150" s="2" t="s">
        <v>16</v>
      </c>
      <c r="G150" s="4">
        <v>10000</v>
      </c>
      <c r="H150" s="2"/>
      <c r="I150" s="2"/>
      <c r="J150" s="2"/>
      <c r="K150" s="2"/>
      <c r="L150" s="2"/>
      <c r="M150" s="2"/>
      <c r="N150" s="2"/>
    </row>
    <row r="151" spans="1:14">
      <c r="A151" s="2" t="s">
        <v>110</v>
      </c>
      <c r="B151" s="25">
        <v>57</v>
      </c>
      <c r="C151" s="25" t="s">
        <v>88</v>
      </c>
      <c r="D151" s="2" t="s">
        <v>89</v>
      </c>
      <c r="E151" s="3" t="s">
        <v>23</v>
      </c>
      <c r="F151" s="7" t="s">
        <v>105</v>
      </c>
      <c r="G151" s="4">
        <v>40000</v>
      </c>
    </row>
    <row r="152" spans="1:14">
      <c r="A152" s="2" t="s">
        <v>78</v>
      </c>
      <c r="B152" s="25">
        <v>35</v>
      </c>
      <c r="C152" s="25" t="s">
        <v>2</v>
      </c>
      <c r="D152" s="2" t="s">
        <v>26</v>
      </c>
      <c r="E152" s="3" t="s">
        <v>23</v>
      </c>
      <c r="F152" s="7" t="s">
        <v>16</v>
      </c>
      <c r="G152" s="4">
        <v>25000</v>
      </c>
    </row>
    <row r="153" spans="1:14">
      <c r="A153" s="7" t="s">
        <v>150</v>
      </c>
      <c r="B153" s="25">
        <v>90</v>
      </c>
      <c r="C153" s="25" t="s">
        <v>2</v>
      </c>
      <c r="D153" s="2" t="s">
        <v>26</v>
      </c>
      <c r="E153" s="3" t="s">
        <v>23</v>
      </c>
      <c r="F153" s="7" t="s">
        <v>16</v>
      </c>
      <c r="G153" s="4">
        <v>20000</v>
      </c>
    </row>
    <row r="154" spans="1:14">
      <c r="A154" s="2" t="s">
        <v>272</v>
      </c>
      <c r="B154" s="2">
        <v>88</v>
      </c>
      <c r="C154" s="2" t="s">
        <v>88</v>
      </c>
      <c r="D154" s="2" t="s">
        <v>265</v>
      </c>
      <c r="E154" s="3" t="s">
        <v>23</v>
      </c>
      <c r="F154" s="2" t="s">
        <v>273</v>
      </c>
      <c r="G154" s="12">
        <v>7000</v>
      </c>
      <c r="H154" s="2"/>
      <c r="I154" s="2"/>
      <c r="J154" s="2"/>
      <c r="K154" s="2"/>
      <c r="L154" s="2"/>
      <c r="M154" s="2"/>
      <c r="N154" s="2"/>
    </row>
    <row r="155" spans="1:14">
      <c r="A155" s="7" t="s">
        <v>189</v>
      </c>
      <c r="B155" s="2">
        <v>27</v>
      </c>
      <c r="C155" s="2" t="s">
        <v>28</v>
      </c>
      <c r="D155" s="2" t="s">
        <v>185</v>
      </c>
      <c r="E155" s="3" t="s">
        <v>23</v>
      </c>
      <c r="F155" s="2" t="s">
        <v>111</v>
      </c>
      <c r="G155" s="4">
        <v>20000</v>
      </c>
      <c r="H155" s="2"/>
      <c r="I155" s="2"/>
      <c r="J155" s="2"/>
      <c r="K155" s="2"/>
      <c r="L155" s="2"/>
      <c r="M155" s="2"/>
      <c r="N155" s="2"/>
    </row>
    <row r="156" spans="1:14">
      <c r="A156" s="7" t="s">
        <v>230</v>
      </c>
      <c r="B156" s="2">
        <v>61</v>
      </c>
      <c r="C156" s="2" t="s">
        <v>2</v>
      </c>
      <c r="D156" s="2" t="s">
        <v>151</v>
      </c>
      <c r="E156" s="3" t="s">
        <v>23</v>
      </c>
      <c r="F156" s="2" t="s">
        <v>75</v>
      </c>
      <c r="G156" s="4">
        <v>15390</v>
      </c>
      <c r="H156" s="2"/>
      <c r="I156" s="2"/>
      <c r="J156" s="2"/>
      <c r="K156" s="2"/>
      <c r="L156" s="2"/>
      <c r="M156" s="2"/>
      <c r="N156" s="2"/>
    </row>
    <row r="157" spans="1:14">
      <c r="A157" s="7" t="s">
        <v>216</v>
      </c>
      <c r="B157" s="2">
        <v>51</v>
      </c>
      <c r="C157" s="2" t="s">
        <v>88</v>
      </c>
      <c r="D157" s="2" t="s">
        <v>214</v>
      </c>
      <c r="E157" s="3" t="s">
        <v>23</v>
      </c>
      <c r="F157" s="2" t="s">
        <v>111</v>
      </c>
      <c r="G157" s="4">
        <v>10000</v>
      </c>
      <c r="H157" s="2"/>
      <c r="I157" s="2"/>
      <c r="J157" s="2"/>
      <c r="K157" s="2"/>
      <c r="L157" s="2"/>
      <c r="M157" s="2"/>
      <c r="N157" s="2"/>
    </row>
    <row r="158" spans="1:14">
      <c r="A158" s="7" t="s">
        <v>170</v>
      </c>
      <c r="B158" s="2">
        <v>12</v>
      </c>
      <c r="C158" s="2" t="s">
        <v>2</v>
      </c>
      <c r="D158" s="2" t="s">
        <v>158</v>
      </c>
      <c r="E158" s="3" t="s">
        <v>23</v>
      </c>
      <c r="F158" s="2" t="s">
        <v>75</v>
      </c>
      <c r="G158" s="4">
        <v>4609.8500000000004</v>
      </c>
      <c r="H158" s="2"/>
      <c r="I158" s="2"/>
      <c r="J158" s="2"/>
      <c r="K158" s="2"/>
      <c r="L158" s="2"/>
      <c r="M158" s="2"/>
      <c r="N158" s="2"/>
    </row>
    <row r="159" spans="1:14">
      <c r="A159" s="7" t="s">
        <v>170</v>
      </c>
      <c r="B159" s="2">
        <v>31</v>
      </c>
      <c r="C159" s="2" t="s">
        <v>2</v>
      </c>
      <c r="D159" s="2" t="s">
        <v>152</v>
      </c>
      <c r="E159" s="3" t="s">
        <v>23</v>
      </c>
      <c r="F159" s="2" t="s">
        <v>75</v>
      </c>
      <c r="G159" s="4">
        <v>5000</v>
      </c>
      <c r="H159" s="2"/>
      <c r="I159" s="2"/>
      <c r="J159" s="2"/>
      <c r="K159" s="2"/>
      <c r="L159" s="2"/>
      <c r="M159" s="2"/>
      <c r="N159" s="2"/>
    </row>
    <row r="160" spans="1:14">
      <c r="A160" s="2" t="s">
        <v>63</v>
      </c>
      <c r="B160" s="25">
        <v>25</v>
      </c>
      <c r="C160" s="25" t="s">
        <v>36</v>
      </c>
      <c r="D160" s="2" t="s">
        <v>37</v>
      </c>
      <c r="E160" s="3" t="s">
        <v>23</v>
      </c>
      <c r="F160" s="7" t="s">
        <v>62</v>
      </c>
      <c r="G160" s="4">
        <v>15000</v>
      </c>
    </row>
    <row r="161" spans="1:14">
      <c r="A161" s="2" t="s">
        <v>302</v>
      </c>
      <c r="B161" s="25">
        <v>52</v>
      </c>
      <c r="C161" s="25" t="s">
        <v>88</v>
      </c>
      <c r="D161" s="2" t="s">
        <v>89</v>
      </c>
      <c r="E161" s="3" t="s">
        <v>23</v>
      </c>
      <c r="F161" s="7" t="s">
        <v>106</v>
      </c>
      <c r="G161" s="4">
        <v>7000</v>
      </c>
    </row>
    <row r="162" spans="1:14">
      <c r="A162" s="7" t="s">
        <v>303</v>
      </c>
      <c r="B162" s="25">
        <v>60</v>
      </c>
      <c r="C162" s="25" t="s">
        <v>88</v>
      </c>
      <c r="D162" s="2" t="s">
        <v>89</v>
      </c>
      <c r="E162" s="3" t="s">
        <v>23</v>
      </c>
      <c r="F162" s="7" t="s">
        <v>111</v>
      </c>
      <c r="G162" s="4">
        <v>20000</v>
      </c>
      <c r="H162" s="6"/>
    </row>
    <row r="163" spans="1:14">
      <c r="A163" s="7" t="s">
        <v>207</v>
      </c>
      <c r="B163" s="2">
        <v>45</v>
      </c>
      <c r="C163" s="2" t="s">
        <v>2</v>
      </c>
      <c r="D163" s="2" t="s">
        <v>152</v>
      </c>
      <c r="E163" s="3" t="s">
        <v>23</v>
      </c>
      <c r="F163" s="2" t="s">
        <v>16</v>
      </c>
      <c r="G163" s="4">
        <v>35390.15</v>
      </c>
      <c r="H163" s="2"/>
      <c r="I163" s="2"/>
      <c r="J163" s="2"/>
      <c r="K163" s="2"/>
      <c r="L163" s="2"/>
      <c r="M163" s="2"/>
      <c r="N163" s="2"/>
    </row>
    <row r="164" spans="1:14">
      <c r="A164" s="7" t="s">
        <v>174</v>
      </c>
      <c r="B164" s="2">
        <v>15</v>
      </c>
      <c r="C164" s="2" t="s">
        <v>2</v>
      </c>
      <c r="D164" s="2" t="s">
        <v>171</v>
      </c>
      <c r="E164" s="3" t="s">
        <v>23</v>
      </c>
      <c r="F164" s="2" t="s">
        <v>16</v>
      </c>
      <c r="G164" s="4">
        <v>18000</v>
      </c>
      <c r="H164" s="6">
        <f>SUM(G147:G164)</f>
        <v>346390</v>
      </c>
      <c r="I164" s="2"/>
      <c r="J164" s="2"/>
      <c r="K164" s="2"/>
      <c r="L164" s="2"/>
      <c r="M164" s="2"/>
      <c r="N164" s="2"/>
    </row>
    <row r="165" spans="1:14">
      <c r="A165" s="2" t="s">
        <v>33</v>
      </c>
      <c r="B165" s="25">
        <v>14</v>
      </c>
      <c r="C165" s="25" t="s">
        <v>28</v>
      </c>
      <c r="D165" s="2" t="s">
        <v>29</v>
      </c>
      <c r="E165" s="3" t="s">
        <v>32</v>
      </c>
      <c r="F165" s="7" t="s">
        <v>51</v>
      </c>
      <c r="G165" s="4">
        <v>16000</v>
      </c>
      <c r="H165" s="6">
        <f>G165</f>
        <v>16000</v>
      </c>
    </row>
    <row r="166" spans="1:14" s="2" customFormat="1" ht="11.25">
      <c r="A166" s="7" t="s">
        <v>206</v>
      </c>
      <c r="B166" s="2">
        <v>44</v>
      </c>
      <c r="C166" s="2" t="s">
        <v>2</v>
      </c>
      <c r="D166" s="2" t="s">
        <v>152</v>
      </c>
      <c r="E166" s="3" t="s">
        <v>11</v>
      </c>
      <c r="F166" s="2" t="s">
        <v>80</v>
      </c>
      <c r="G166" s="4">
        <v>85390.14</v>
      </c>
    </row>
    <row r="167" spans="1:14" s="2" customFormat="1">
      <c r="A167" s="2" t="s">
        <v>84</v>
      </c>
      <c r="B167" s="25">
        <v>39</v>
      </c>
      <c r="C167" s="25" t="s">
        <v>2</v>
      </c>
      <c r="D167" s="2" t="s">
        <v>26</v>
      </c>
      <c r="E167" s="3" t="s">
        <v>11</v>
      </c>
      <c r="F167" s="7" t="s">
        <v>80</v>
      </c>
      <c r="G167" s="4">
        <v>5000</v>
      </c>
      <c r="H167"/>
      <c r="I167"/>
      <c r="J167"/>
      <c r="K167"/>
      <c r="L167"/>
      <c r="M167"/>
      <c r="N167"/>
    </row>
    <row r="168" spans="1:14" s="2" customFormat="1">
      <c r="A168" s="7" t="s">
        <v>147</v>
      </c>
      <c r="B168" s="25">
        <v>88</v>
      </c>
      <c r="C168" s="25" t="s">
        <v>28</v>
      </c>
      <c r="D168" s="2" t="s">
        <v>29</v>
      </c>
      <c r="E168" s="3" t="s">
        <v>11</v>
      </c>
      <c r="F168" s="7" t="s">
        <v>148</v>
      </c>
      <c r="G168" s="4">
        <v>23983.57</v>
      </c>
      <c r="H168"/>
      <c r="I168"/>
      <c r="J168"/>
      <c r="K168"/>
      <c r="L168"/>
      <c r="M168"/>
      <c r="N168"/>
    </row>
    <row r="169" spans="1:14" s="2" customFormat="1" ht="11.25">
      <c r="A169" s="7" t="s">
        <v>204</v>
      </c>
      <c r="B169" s="2">
        <v>41</v>
      </c>
      <c r="C169" s="2" t="s">
        <v>2</v>
      </c>
      <c r="D169" s="2" t="s">
        <v>152</v>
      </c>
      <c r="E169" s="3" t="s">
        <v>11</v>
      </c>
      <c r="F169" s="2" t="s">
        <v>80</v>
      </c>
      <c r="G169" s="4">
        <v>10000</v>
      </c>
    </row>
    <row r="170" spans="1:14" s="2" customFormat="1" ht="11.25">
      <c r="A170" s="2" t="s">
        <v>270</v>
      </c>
      <c r="B170" s="2">
        <v>87</v>
      </c>
      <c r="C170" s="2" t="s">
        <v>88</v>
      </c>
      <c r="D170" s="2" t="s">
        <v>265</v>
      </c>
      <c r="E170" s="3" t="s">
        <v>11</v>
      </c>
      <c r="F170" s="2" t="s">
        <v>271</v>
      </c>
      <c r="G170" s="4">
        <v>5000</v>
      </c>
    </row>
    <row r="171" spans="1:14" s="2" customFormat="1" ht="11.25">
      <c r="A171" s="2" t="s">
        <v>290</v>
      </c>
      <c r="B171" s="2">
        <v>101</v>
      </c>
      <c r="C171" s="2" t="s">
        <v>88</v>
      </c>
      <c r="D171" s="2" t="s">
        <v>284</v>
      </c>
      <c r="E171" s="3" t="s">
        <v>11</v>
      </c>
      <c r="F171" s="2" t="s">
        <v>291</v>
      </c>
      <c r="G171" s="4">
        <v>10000</v>
      </c>
    </row>
    <row r="172" spans="1:14" s="2" customFormat="1">
      <c r="A172" s="2" t="s">
        <v>56</v>
      </c>
      <c r="B172" s="25">
        <v>22</v>
      </c>
      <c r="C172" s="25" t="s">
        <v>36</v>
      </c>
      <c r="D172" s="2" t="s">
        <v>37</v>
      </c>
      <c r="E172" s="3" t="s">
        <v>11</v>
      </c>
      <c r="F172" s="7" t="s">
        <v>57</v>
      </c>
      <c r="G172" s="4">
        <v>5000</v>
      </c>
      <c r="H172"/>
      <c r="I172"/>
      <c r="J172"/>
      <c r="K172"/>
      <c r="L172"/>
      <c r="M172"/>
      <c r="N172"/>
    </row>
    <row r="173" spans="1:14" s="2" customFormat="1">
      <c r="A173" s="2" t="s">
        <v>31</v>
      </c>
      <c r="B173" s="25">
        <v>13</v>
      </c>
      <c r="C173" s="25" t="s">
        <v>28</v>
      </c>
      <c r="D173" s="2" t="s">
        <v>29</v>
      </c>
      <c r="E173" s="3" t="s">
        <v>11</v>
      </c>
      <c r="F173" s="7" t="s">
        <v>50</v>
      </c>
      <c r="G173" s="4">
        <v>10000</v>
      </c>
      <c r="H173"/>
      <c r="I173"/>
      <c r="J173"/>
      <c r="K173"/>
      <c r="L173"/>
      <c r="M173"/>
      <c r="N173"/>
    </row>
    <row r="174" spans="1:14" s="2" customFormat="1">
      <c r="A174" s="2" t="s">
        <v>27</v>
      </c>
      <c r="B174" s="25">
        <v>9</v>
      </c>
      <c r="C174" s="25" t="s">
        <v>28</v>
      </c>
      <c r="D174" s="2" t="s">
        <v>29</v>
      </c>
      <c r="E174" s="3" t="s">
        <v>11</v>
      </c>
      <c r="F174" s="7" t="s">
        <v>44</v>
      </c>
      <c r="G174" s="4">
        <v>14000</v>
      </c>
      <c r="H174"/>
      <c r="I174"/>
      <c r="J174"/>
      <c r="K174"/>
      <c r="L174"/>
      <c r="M174"/>
      <c r="N174"/>
    </row>
    <row r="175" spans="1:14" s="2" customFormat="1">
      <c r="A175" s="2" t="s">
        <v>25</v>
      </c>
      <c r="B175" s="25">
        <v>8</v>
      </c>
      <c r="C175" s="25" t="s">
        <v>2</v>
      </c>
      <c r="D175" s="2" t="s">
        <v>26</v>
      </c>
      <c r="E175" s="3" t="s">
        <v>11</v>
      </c>
      <c r="F175" s="7" t="s">
        <v>18</v>
      </c>
      <c r="G175" s="4">
        <v>64000</v>
      </c>
      <c r="H175" s="6"/>
      <c r="I175"/>
      <c r="J175"/>
      <c r="K175"/>
      <c r="L175"/>
      <c r="M175"/>
      <c r="N175" s="5"/>
    </row>
    <row r="176" spans="1:14" s="2" customFormat="1">
      <c r="A176" s="2" t="s">
        <v>12</v>
      </c>
      <c r="B176" s="25">
        <v>2</v>
      </c>
      <c r="C176" s="25" t="s">
        <v>2</v>
      </c>
      <c r="D176" s="2" t="s">
        <v>26</v>
      </c>
      <c r="E176" s="3" t="s">
        <v>11</v>
      </c>
      <c r="F176" s="7" t="s">
        <v>13</v>
      </c>
      <c r="G176" s="4">
        <v>80000</v>
      </c>
      <c r="H176"/>
      <c r="I176"/>
      <c r="J176"/>
      <c r="K176"/>
      <c r="L176"/>
      <c r="M176"/>
      <c r="N176"/>
    </row>
    <row r="177" spans="1:14" s="2" customFormat="1" ht="11.25">
      <c r="A177" s="7" t="s">
        <v>212</v>
      </c>
      <c r="B177" s="2">
        <v>49</v>
      </c>
      <c r="C177" s="2" t="s">
        <v>36</v>
      </c>
      <c r="D177" s="2" t="s">
        <v>37</v>
      </c>
      <c r="E177" s="3" t="s">
        <v>11</v>
      </c>
      <c r="F177" s="2" t="s">
        <v>213</v>
      </c>
      <c r="G177" s="4">
        <v>47675.07</v>
      </c>
    </row>
    <row r="178" spans="1:14" s="2" customFormat="1" ht="11.25">
      <c r="A178" s="2" t="s">
        <v>244</v>
      </c>
      <c r="B178" s="2">
        <v>68</v>
      </c>
      <c r="C178" s="2" t="s">
        <v>113</v>
      </c>
      <c r="D178" s="2" t="s">
        <v>235</v>
      </c>
      <c r="E178" s="3" t="s">
        <v>11</v>
      </c>
      <c r="F178" s="2" t="s">
        <v>211</v>
      </c>
      <c r="G178" s="4">
        <v>10390</v>
      </c>
    </row>
    <row r="179" spans="1:14" s="2" customFormat="1" ht="11.25">
      <c r="A179" s="2" t="s">
        <v>285</v>
      </c>
      <c r="B179" s="2">
        <v>97</v>
      </c>
      <c r="C179" s="2" t="s">
        <v>88</v>
      </c>
      <c r="D179" s="2" t="s">
        <v>284</v>
      </c>
      <c r="E179" s="3" t="s">
        <v>11</v>
      </c>
      <c r="F179" s="2" t="s">
        <v>286</v>
      </c>
      <c r="G179" s="4">
        <v>95390.14</v>
      </c>
    </row>
    <row r="180" spans="1:14" s="2" customFormat="1" ht="11.25">
      <c r="A180" s="7" t="s">
        <v>168</v>
      </c>
      <c r="B180" s="2">
        <v>10</v>
      </c>
      <c r="C180" s="2" t="s">
        <v>2</v>
      </c>
      <c r="D180" s="2" t="s">
        <v>158</v>
      </c>
      <c r="E180" s="3" t="s">
        <v>11</v>
      </c>
      <c r="F180" s="2" t="s">
        <v>80</v>
      </c>
      <c r="G180" s="4">
        <v>15390.14</v>
      </c>
    </row>
    <row r="181" spans="1:14" s="2" customFormat="1" ht="11.25">
      <c r="A181" s="7" t="s">
        <v>175</v>
      </c>
      <c r="B181" s="2">
        <v>16</v>
      </c>
      <c r="C181" s="2" t="s">
        <v>2</v>
      </c>
      <c r="D181" s="2" t="s">
        <v>171</v>
      </c>
      <c r="E181" s="3" t="s">
        <v>11</v>
      </c>
      <c r="F181" s="2" t="s">
        <v>80</v>
      </c>
      <c r="G181" s="4">
        <v>95390.14</v>
      </c>
    </row>
    <row r="182" spans="1:14" s="2" customFormat="1" ht="11.25">
      <c r="A182" s="7" t="s">
        <v>210</v>
      </c>
      <c r="B182" s="2">
        <v>48</v>
      </c>
      <c r="C182" s="2" t="s">
        <v>36</v>
      </c>
      <c r="D182" s="2" t="s">
        <v>37</v>
      </c>
      <c r="E182" s="3" t="s">
        <v>11</v>
      </c>
      <c r="F182" s="2" t="s">
        <v>211</v>
      </c>
      <c r="G182" s="4">
        <v>47675.07</v>
      </c>
    </row>
    <row r="183" spans="1:14" s="2" customFormat="1">
      <c r="A183" s="7" t="s">
        <v>231</v>
      </c>
      <c r="B183" s="2">
        <v>62</v>
      </c>
      <c r="C183" s="2" t="s">
        <v>2</v>
      </c>
      <c r="D183" s="2" t="s">
        <v>151</v>
      </c>
      <c r="E183" s="3" t="s">
        <v>11</v>
      </c>
      <c r="F183" s="2" t="s">
        <v>80</v>
      </c>
      <c r="G183" s="4">
        <v>95390.29</v>
      </c>
      <c r="H183" s="6">
        <f>SUM(G166:G183)</f>
        <v>719674.55999999994</v>
      </c>
    </row>
    <row r="184" spans="1:14" s="2" customFormat="1" ht="11.25">
      <c r="A184" s="7" t="s">
        <v>200</v>
      </c>
      <c r="B184" s="2">
        <v>36</v>
      </c>
      <c r="C184" s="2" t="s">
        <v>2</v>
      </c>
      <c r="D184" s="2" t="s">
        <v>152</v>
      </c>
      <c r="E184" s="3" t="s">
        <v>39</v>
      </c>
      <c r="F184" s="2" t="s">
        <v>83</v>
      </c>
      <c r="G184" s="4">
        <v>8000</v>
      </c>
    </row>
    <row r="185" spans="1:14" s="2" customFormat="1">
      <c r="A185" s="2" t="s">
        <v>40</v>
      </c>
      <c r="B185" s="25">
        <v>18</v>
      </c>
      <c r="C185" s="25" t="s">
        <v>36</v>
      </c>
      <c r="D185" s="2" t="s">
        <v>37</v>
      </c>
      <c r="E185" s="3" t="s">
        <v>39</v>
      </c>
      <c r="F185" s="7" t="s">
        <v>54</v>
      </c>
      <c r="G185" s="4">
        <v>4000</v>
      </c>
      <c r="H185"/>
      <c r="I185"/>
      <c r="J185"/>
      <c r="K185"/>
      <c r="L185"/>
      <c r="M185"/>
      <c r="N185"/>
    </row>
    <row r="186" spans="1:14" s="2" customFormat="1">
      <c r="A186" s="7" t="s">
        <v>120</v>
      </c>
      <c r="B186" s="25">
        <v>65</v>
      </c>
      <c r="C186" s="25" t="s">
        <v>113</v>
      </c>
      <c r="D186" s="2" t="s">
        <v>114</v>
      </c>
      <c r="E186" s="3" t="s">
        <v>39</v>
      </c>
      <c r="F186" s="7" t="s">
        <v>121</v>
      </c>
      <c r="G186" s="4">
        <v>20000</v>
      </c>
      <c r="H186"/>
      <c r="I186"/>
      <c r="J186"/>
      <c r="K186"/>
      <c r="L186"/>
      <c r="M186"/>
      <c r="N186"/>
    </row>
    <row r="187" spans="1:14" s="2" customFormat="1">
      <c r="A187" s="7" t="s">
        <v>126</v>
      </c>
      <c r="B187" s="25">
        <v>70</v>
      </c>
      <c r="C187" s="25" t="s">
        <v>2</v>
      </c>
      <c r="D187" s="2" t="s">
        <v>26</v>
      </c>
      <c r="E187" s="3" t="s">
        <v>39</v>
      </c>
      <c r="F187" s="7" t="s">
        <v>83</v>
      </c>
      <c r="G187" s="4">
        <v>18983.57</v>
      </c>
      <c r="H187"/>
      <c r="I187"/>
      <c r="J187"/>
      <c r="K187"/>
      <c r="L187"/>
      <c r="M187"/>
      <c r="N187"/>
    </row>
    <row r="188" spans="1:14" s="2" customFormat="1">
      <c r="A188" s="2" t="s">
        <v>64</v>
      </c>
      <c r="B188" s="25">
        <v>26</v>
      </c>
      <c r="C188" s="25" t="s">
        <v>36</v>
      </c>
      <c r="D188" s="2" t="s">
        <v>37</v>
      </c>
      <c r="E188" s="3" t="s">
        <v>39</v>
      </c>
      <c r="F188" s="7" t="s">
        <v>65</v>
      </c>
      <c r="G188" s="4">
        <v>10000</v>
      </c>
      <c r="H188"/>
      <c r="I188"/>
      <c r="J188"/>
      <c r="K188"/>
      <c r="L188"/>
      <c r="M188"/>
      <c r="N188"/>
    </row>
    <row r="189" spans="1:14" s="2" customFormat="1">
      <c r="A189" s="2" t="s">
        <v>81</v>
      </c>
      <c r="B189" s="25">
        <v>37</v>
      </c>
      <c r="C189" s="25" t="s">
        <v>2</v>
      </c>
      <c r="D189" s="2" t="s">
        <v>26</v>
      </c>
      <c r="E189" s="3" t="s">
        <v>39</v>
      </c>
      <c r="F189" s="7" t="s">
        <v>83</v>
      </c>
      <c r="G189" s="4">
        <v>20000</v>
      </c>
      <c r="H189"/>
      <c r="I189"/>
      <c r="J189"/>
      <c r="K189"/>
      <c r="L189"/>
      <c r="M189"/>
      <c r="N189"/>
    </row>
    <row r="190" spans="1:14" s="2" customFormat="1">
      <c r="A190" s="7" t="s">
        <v>130</v>
      </c>
      <c r="B190" s="25">
        <v>75</v>
      </c>
      <c r="C190" s="25" t="s">
        <v>113</v>
      </c>
      <c r="D190" s="2" t="s">
        <v>114</v>
      </c>
      <c r="E190" s="3" t="s">
        <v>39</v>
      </c>
      <c r="F190" s="7" t="s">
        <v>83</v>
      </c>
      <c r="G190" s="4">
        <v>15000</v>
      </c>
      <c r="H190"/>
      <c r="I190"/>
      <c r="J190"/>
      <c r="K190"/>
      <c r="L190"/>
      <c r="M190"/>
      <c r="N190"/>
    </row>
    <row r="191" spans="1:14" s="2" customFormat="1" ht="11.25">
      <c r="A191" s="7" t="s">
        <v>160</v>
      </c>
      <c r="B191" s="2">
        <v>2</v>
      </c>
      <c r="C191" s="2" t="s">
        <v>2</v>
      </c>
      <c r="D191" s="2" t="s">
        <v>158</v>
      </c>
      <c r="E191" s="3" t="s">
        <v>39</v>
      </c>
      <c r="F191" s="2" t="s">
        <v>83</v>
      </c>
      <c r="G191" s="4">
        <v>7390.15</v>
      </c>
    </row>
    <row r="192" spans="1:14" s="2" customFormat="1" ht="11.25">
      <c r="A192" s="7" t="s">
        <v>173</v>
      </c>
      <c r="B192" s="2">
        <v>14</v>
      </c>
      <c r="C192" s="2" t="s">
        <v>2</v>
      </c>
      <c r="D192" s="2" t="s">
        <v>171</v>
      </c>
      <c r="E192" s="3" t="s">
        <v>39</v>
      </c>
      <c r="F192" s="2" t="s">
        <v>83</v>
      </c>
      <c r="G192" s="4">
        <v>8000</v>
      </c>
    </row>
    <row r="193" spans="1:14" s="2" customFormat="1">
      <c r="A193" s="2" t="s">
        <v>82</v>
      </c>
      <c r="B193" s="25">
        <v>38</v>
      </c>
      <c r="C193" s="25" t="s">
        <v>2</v>
      </c>
      <c r="D193" s="2" t="s">
        <v>26</v>
      </c>
      <c r="E193" s="3" t="s">
        <v>39</v>
      </c>
      <c r="F193" s="7" t="s">
        <v>83</v>
      </c>
      <c r="G193" s="4">
        <v>20000</v>
      </c>
      <c r="H193"/>
      <c r="I193"/>
      <c r="J193"/>
      <c r="K193"/>
      <c r="L193"/>
      <c r="M193"/>
      <c r="N193"/>
    </row>
    <row r="194" spans="1:14" s="2" customFormat="1">
      <c r="A194" s="2" t="s">
        <v>72</v>
      </c>
      <c r="B194" s="25">
        <v>31</v>
      </c>
      <c r="C194" s="25" t="s">
        <v>36</v>
      </c>
      <c r="D194" s="2" t="s">
        <v>37</v>
      </c>
      <c r="E194" s="3" t="s">
        <v>39</v>
      </c>
      <c r="F194" s="7" t="s">
        <v>73</v>
      </c>
      <c r="G194" s="4">
        <v>5000</v>
      </c>
      <c r="H194"/>
      <c r="I194"/>
      <c r="J194"/>
      <c r="K194"/>
      <c r="L194"/>
      <c r="M194"/>
      <c r="N194"/>
    </row>
    <row r="195" spans="1:14" s="2" customFormat="1">
      <c r="A195" s="2" t="s">
        <v>94</v>
      </c>
      <c r="B195" s="25">
        <v>46</v>
      </c>
      <c r="C195" s="25" t="s">
        <v>88</v>
      </c>
      <c r="D195" s="2" t="s">
        <v>89</v>
      </c>
      <c r="E195" s="3" t="s">
        <v>39</v>
      </c>
      <c r="F195" s="7" t="s">
        <v>95</v>
      </c>
      <c r="G195" s="4">
        <v>18000</v>
      </c>
      <c r="H195"/>
      <c r="I195"/>
      <c r="J195"/>
      <c r="K195"/>
      <c r="L195"/>
      <c r="M195"/>
      <c r="N195"/>
    </row>
    <row r="196" spans="1:14" s="2" customFormat="1">
      <c r="A196" s="2" t="s">
        <v>66</v>
      </c>
      <c r="B196" s="25">
        <v>27</v>
      </c>
      <c r="C196" s="25" t="s">
        <v>36</v>
      </c>
      <c r="D196" s="2" t="s">
        <v>37</v>
      </c>
      <c r="E196" s="3" t="s">
        <v>39</v>
      </c>
      <c r="F196" s="7" t="s">
        <v>65</v>
      </c>
      <c r="G196" s="4">
        <v>3000</v>
      </c>
      <c r="H196"/>
      <c r="I196"/>
      <c r="J196"/>
      <c r="K196"/>
      <c r="L196"/>
      <c r="M196"/>
      <c r="N196"/>
    </row>
    <row r="197" spans="1:14" s="2" customFormat="1">
      <c r="A197" s="7" t="s">
        <v>127</v>
      </c>
      <c r="B197" s="25">
        <v>71</v>
      </c>
      <c r="C197" s="25" t="s">
        <v>113</v>
      </c>
      <c r="D197" s="2" t="s">
        <v>114</v>
      </c>
      <c r="E197" s="3" t="s">
        <v>39</v>
      </c>
      <c r="F197" s="7" t="s">
        <v>83</v>
      </c>
      <c r="G197" s="4">
        <v>7000</v>
      </c>
      <c r="H197"/>
      <c r="I197"/>
      <c r="J197"/>
      <c r="K197"/>
      <c r="L197"/>
      <c r="M197"/>
      <c r="N197"/>
    </row>
    <row r="198" spans="1:14" s="2" customFormat="1" ht="11.25">
      <c r="A198" s="7" t="s">
        <v>161</v>
      </c>
      <c r="B198" s="2">
        <v>3</v>
      </c>
      <c r="C198" s="2" t="s">
        <v>2</v>
      </c>
      <c r="D198" s="2" t="s">
        <v>158</v>
      </c>
      <c r="E198" s="3" t="s">
        <v>39</v>
      </c>
      <c r="F198" s="2" t="s">
        <v>83</v>
      </c>
      <c r="G198" s="4">
        <v>10000</v>
      </c>
    </row>
    <row r="199" spans="1:14" s="2" customFormat="1" ht="11.25">
      <c r="A199" s="7" t="s">
        <v>240</v>
      </c>
      <c r="B199" s="2">
        <v>66</v>
      </c>
      <c r="C199" s="2" t="s">
        <v>113</v>
      </c>
      <c r="D199" s="2" t="s">
        <v>235</v>
      </c>
      <c r="E199" s="3" t="s">
        <v>39</v>
      </c>
      <c r="F199" s="2" t="s">
        <v>241</v>
      </c>
      <c r="G199" s="4">
        <v>25000</v>
      </c>
    </row>
    <row r="200" spans="1:14" s="2" customFormat="1">
      <c r="A200" s="7" t="s">
        <v>184</v>
      </c>
      <c r="B200" s="2">
        <v>24</v>
      </c>
      <c r="C200" s="2" t="s">
        <v>2</v>
      </c>
      <c r="D200" s="2" t="s">
        <v>158</v>
      </c>
      <c r="E200" s="3" t="s">
        <v>39</v>
      </c>
      <c r="F200" s="2" t="s">
        <v>83</v>
      </c>
      <c r="G200" s="4">
        <v>15000</v>
      </c>
      <c r="H200" s="6">
        <f>SUM(G184:G200)</f>
        <v>214373.72</v>
      </c>
    </row>
    <row r="201" spans="1:14" s="2" customFormat="1" ht="11.25">
      <c r="E201" s="3"/>
      <c r="F201" s="2" t="s">
        <v>301</v>
      </c>
      <c r="G201" s="4">
        <f>SUM(G3:G200)</f>
        <v>3870593.9799999995</v>
      </c>
      <c r="H201" s="4">
        <f>SUM(H3:H200)</f>
        <v>3870593.98</v>
      </c>
    </row>
    <row r="202" spans="1:14" s="2" customFormat="1" ht="11.25">
      <c r="E202" s="3"/>
      <c r="G202" s="4"/>
    </row>
    <row r="203" spans="1:14" s="2" customFormat="1" ht="11.25">
      <c r="A203" s="19" t="s">
        <v>154</v>
      </c>
      <c r="E203" s="3"/>
      <c r="F203" s="20">
        <v>174881931.90000001</v>
      </c>
      <c r="G203" s="22">
        <v>1.2E-2</v>
      </c>
      <c r="H203" s="21"/>
    </row>
    <row r="204" spans="1:14" s="2" customFormat="1" ht="11.25">
      <c r="E204" s="3"/>
      <c r="G204" s="4"/>
    </row>
    <row r="205" spans="1:14" s="2" customFormat="1" ht="11.25">
      <c r="E205" s="3"/>
      <c r="F205" s="14"/>
      <c r="G205" s="16" t="s">
        <v>153</v>
      </c>
      <c r="H205" s="21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Em_Individ</vt:lpstr>
      <vt:lpstr>Ind_Secret</vt:lpstr>
      <vt:lpstr>Em_Veread</vt:lpstr>
      <vt:lpstr>P_Credor_Geral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2023-01-06T16:46:49Z</cp:lastPrinted>
  <dcterms:created xsi:type="dcterms:W3CDTF">2023-01-02T16:22:38Z</dcterms:created>
  <dcterms:modified xsi:type="dcterms:W3CDTF">2023-01-09T17:04:32Z</dcterms:modified>
</cp:coreProperties>
</file>