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 activeTab="2"/>
  </bookViews>
  <sheets>
    <sheet name="p_Emenda" sheetId="1" r:id="rId1"/>
    <sheet name="P_Secret" sheetId="2" r:id="rId2"/>
    <sheet name="Bancada" sheetId="3" r:id="rId3"/>
  </sheets>
  <calcPr calcId="125725"/>
</workbook>
</file>

<file path=xl/calcChain.xml><?xml version="1.0" encoding="utf-8"?>
<calcChain xmlns="http://schemas.openxmlformats.org/spreadsheetml/2006/main">
  <c r="H69" i="2"/>
  <c r="H3"/>
  <c r="H12"/>
  <c r="Q18" i="3"/>
  <c r="Q17"/>
  <c r="Q14"/>
  <c r="Q9"/>
  <c r="O18"/>
  <c r="P18" s="1"/>
  <c r="R18" s="1"/>
  <c r="O17"/>
  <c r="P17" s="1"/>
  <c r="R17" s="1"/>
  <c r="O14"/>
  <c r="P14" s="1"/>
  <c r="R14" s="1"/>
  <c r="O13"/>
  <c r="P13" s="1"/>
  <c r="O9"/>
  <c r="P9" s="1"/>
  <c r="H96"/>
  <c r="H92"/>
  <c r="H76"/>
  <c r="H67"/>
  <c r="H46"/>
  <c r="Q13" s="1"/>
  <c r="Q20" s="1"/>
  <c r="H25"/>
  <c r="G94"/>
  <c r="H77" s="1"/>
  <c r="H92" i="2"/>
  <c r="H80"/>
  <c r="H68"/>
  <c r="H51"/>
  <c r="H41"/>
  <c r="H27"/>
  <c r="G94"/>
  <c r="H17" i="1"/>
  <c r="G94"/>
  <c r="H10"/>
  <c r="H94" i="2" l="1"/>
  <c r="H26" i="3"/>
  <c r="H68"/>
  <c r="H93"/>
  <c r="R13"/>
  <c r="H47"/>
  <c r="R9"/>
  <c r="R20" s="1"/>
  <c r="P20"/>
  <c r="O20"/>
  <c r="H94" l="1"/>
  <c r="H98" s="1"/>
</calcChain>
</file>

<file path=xl/sharedStrings.xml><?xml version="1.0" encoding="utf-8"?>
<sst xmlns="http://schemas.openxmlformats.org/spreadsheetml/2006/main" count="1427" uniqueCount="192">
  <si>
    <t>Emenda</t>
  </si>
  <si>
    <t>Sigla</t>
  </si>
  <si>
    <t>PDT</t>
  </si>
  <si>
    <t>Vereador</t>
  </si>
  <si>
    <t>Valor</t>
  </si>
  <si>
    <t>Objeto:</t>
  </si>
  <si>
    <t>Órgão:</t>
  </si>
  <si>
    <t>SEDUC</t>
  </si>
  <si>
    <t>Sala de Multimédia</t>
  </si>
  <si>
    <t>Natureza</t>
  </si>
  <si>
    <t>4.4.90.52/3.3.90.30</t>
  </si>
  <si>
    <t>SMS</t>
  </si>
  <si>
    <t>Castrações e atendimento de Cães e Gatos</t>
  </si>
  <si>
    <t>3.3.90.39/3.3.50.43</t>
  </si>
  <si>
    <t>SEAGROPIC</t>
  </si>
  <si>
    <t>Cestas básicas de produtos da agricultura Familiar</t>
  </si>
  <si>
    <t>3.3.90.32</t>
  </si>
  <si>
    <t>Aquisição Máquinas, Equipamento e Eletrônicos</t>
  </si>
  <si>
    <t>4.4.90.52</t>
  </si>
  <si>
    <t>Material pedagógico p/ Projeto Centro Municipal Multidisciplinar</t>
  </si>
  <si>
    <t>3.3.90.30</t>
  </si>
  <si>
    <t>SECULTUR</t>
  </si>
  <si>
    <t>Veículo p/ atendimentos do turismo, viagens p/ reuniões, vesit. Etc.</t>
  </si>
  <si>
    <t>SMAS</t>
  </si>
  <si>
    <t>Custear pgtos de profissionias da área pedagógica e clínica da Equaterapia</t>
  </si>
  <si>
    <t>Aquisição de veículo pata transporte de pacientes p/ outros municípios</t>
  </si>
  <si>
    <t>Bancada do PDT</t>
  </si>
  <si>
    <t>Aquisição de medicamentos para distribuição gratuitamente</t>
  </si>
  <si>
    <t>PT</t>
  </si>
  <si>
    <t>Luis Fernando Torres</t>
  </si>
  <si>
    <t>APAE - Parceria da Escola da Floresta</t>
  </si>
  <si>
    <t>Auxilio ao HCVL</t>
  </si>
  <si>
    <t>Aquis. 2 ar condicionados, 4 Cômodas, 1 jogo de sofá de 6 lugares, 1 filtro de água, etc.</t>
  </si>
  <si>
    <t>SMPM</t>
  </si>
  <si>
    <t>Aquis. De contêiner c/ tampa p/ auxiliar no descarte de lixo</t>
  </si>
  <si>
    <t>SGM</t>
  </si>
  <si>
    <t>Aquisição de material permanente para as atividades esportivas</t>
  </si>
  <si>
    <t>PL</t>
  </si>
  <si>
    <t>Patricia Castro</t>
  </si>
  <si>
    <t xml:space="preserve">Melhorias nas instalações elétricas do Ginásio </t>
  </si>
  <si>
    <t>SMTSUI</t>
  </si>
  <si>
    <t>Manutenção dos Cemitérios</t>
  </si>
  <si>
    <t>Manutenção do Grupo de Danças e Cultura Afro-brasileira Clara Nunes</t>
  </si>
  <si>
    <t>Construção de isolamento acústico em camarote já existente (PCN'E)</t>
  </si>
  <si>
    <t>APAE- Contratação de Profissionais p/ atender do Centro de Atendimento Especial</t>
  </si>
  <si>
    <t>10.04.10.303.0106.2.144-3.3.90.32</t>
  </si>
  <si>
    <t>09.05.12.367.0105.2.120.3.3.50.43</t>
  </si>
  <si>
    <t>Aquisição de materiais para recuperação de fornos a gas e elétrico, fogões etc.</t>
  </si>
  <si>
    <t>09.01.12.361.0105.2.137-4.4.90.52</t>
  </si>
  <si>
    <t>3.3.90.30/4.4.90.51</t>
  </si>
  <si>
    <t>09.05.12.367.0105.2.120-3.3.50.43</t>
  </si>
  <si>
    <t>10.02.10.301.0106.2.140-3.3.50.43</t>
  </si>
  <si>
    <t>11.02.08.243.0108.2.160-4.4.90.52</t>
  </si>
  <si>
    <t>04.02.18.54.0107.2.061-4.4.50.52</t>
  </si>
  <si>
    <t>03.02.27.812.0106.1/2.006-4.4.90.51</t>
  </si>
  <si>
    <t>03.02.27.812.0106.2.050-4.4.90.51</t>
  </si>
  <si>
    <t>08.01.15.452.0114.2.111-4.4.90.51</t>
  </si>
  <si>
    <t>07.01.13.392.112.009-3.3.50.43</t>
  </si>
  <si>
    <t>Manutenção das Atividades da Associação de Proteção Animal Caçapavana</t>
  </si>
  <si>
    <t>10.05.10.304.0106.2.148-3.3.50.41</t>
  </si>
  <si>
    <t>Incentivar o Futebol Feminino do Clube Aimoré c/ horas treino no Ginásio e material</t>
  </si>
  <si>
    <t>03.02.27.812.0106.2/1.006-3.3.5043</t>
  </si>
  <si>
    <t>Invernada Artistica Herdeiros da Tradição (Transporte, indumentária, inscrições em festivais,</t>
  </si>
  <si>
    <t>07.01.13.392.0112.1/2.009-3.3.50.43</t>
  </si>
  <si>
    <t>11.03.08.244.0108.2/1.019-3.3.50.43</t>
  </si>
  <si>
    <t>ASCAI - Manutenção de suas atividades</t>
  </si>
  <si>
    <t>Aquis. Tubulação e contratação de MO p/ obras no trecho entorno da E.E.E.F. Januário Leal</t>
  </si>
  <si>
    <t>08.01.17.512.0107.2/1.114.4.4.90.51</t>
  </si>
  <si>
    <t>Construção de lombada na R. Félix da Cunha em frente a E.E.E.F. Januário Leal</t>
  </si>
  <si>
    <t>Aquisição de Kits de material pedagógico propositores a serem distribuidos no Centro de Atendimento Especial</t>
  </si>
  <si>
    <t>09.05.12.367.0105.2/1.120-3.3.90.30</t>
  </si>
  <si>
    <t>Aquis. Kits de material pedagógico propositores de escolha de cada EMEIS _ Vila</t>
  </si>
  <si>
    <t>Instalação de Kit de Pracinha Playgroundy na Pracinha do CTG Sentinela dos Cerros</t>
  </si>
  <si>
    <t>09.03.12.365.0105.2.118 - 3.3.90.30</t>
  </si>
  <si>
    <t>08.01.15.452.114.0114.2.110-4.4.90.51</t>
  </si>
  <si>
    <t>Construção de Calçada em frente a EMEI Iracema Cidade</t>
  </si>
  <si>
    <t>08.01.15.4582.0114.2.110-4.4.90.51</t>
  </si>
  <si>
    <t>Banco da Amizade - Custeio das atividade operacionais.</t>
  </si>
  <si>
    <t>3.3.50.43</t>
  </si>
  <si>
    <t>Casa de Cultura Juarez Teixeira - Custeio cultural de exposição de briquedos antigos aos alunos da rede pública</t>
  </si>
  <si>
    <t>Esc. Patricio Dias ferreira - Montagem de sala de informática</t>
  </si>
  <si>
    <t>Aquis. Materiais de Construção para distribuir a famílias carentes</t>
  </si>
  <si>
    <t>Custeio da distribuição de água às familias do interior do município.</t>
  </si>
  <si>
    <t>3.3.90.39</t>
  </si>
  <si>
    <t>Aquisição de tubulação p/ o saneamento básico do Município</t>
  </si>
  <si>
    <t>Construção de Banheiro na Praça Osvaldo Aranha em Frente ao HCVL</t>
  </si>
  <si>
    <t>4.4.90.51</t>
  </si>
  <si>
    <t>Custeio de cirurgia de otorrinolaringologia</t>
  </si>
  <si>
    <t>Manutenção do Estádio Aristides Dias de Macedo</t>
  </si>
  <si>
    <t>3.3.90.30/3.3.90.36/3.3.90.39</t>
  </si>
  <si>
    <t>Aquis. de material desportivo e gastos c/ transportes</t>
  </si>
  <si>
    <t>PP</t>
  </si>
  <si>
    <t>Bancada do PP</t>
  </si>
  <si>
    <t>EMEF Nª Sª das Graças - reforma da quadra poliesportiva</t>
  </si>
  <si>
    <t>EMEF José luiz Moreira - reforma da quadra poliesportiva</t>
  </si>
  <si>
    <t>CTG Sentinela do Forte - manutença de suas atividades</t>
  </si>
  <si>
    <t>ACF - CNPJ: 24.355.297/0001-76 - Manutenção de material desportivo</t>
  </si>
  <si>
    <t>Construção de lixeira na área rural nos dois acessos ao Município</t>
  </si>
  <si>
    <t>08.01.17.512.0107.2.112-4.4.90.51</t>
  </si>
  <si>
    <t>Associação dos Trovadores Ruy Freitas - CNPJ 04.771.205/0001-21</t>
  </si>
  <si>
    <t>GAPRE</t>
  </si>
  <si>
    <t>Grupo de Apoio a Brigada Militar - CNPJ: 24.925.251/0001-45</t>
  </si>
  <si>
    <t>07.01.13.392.0112.0.009-3.3.50.41</t>
  </si>
  <si>
    <t>EMEI Pedacinho de Gente - CNPJ 12.391.430/0001-60 - Equipamentos de recreação e lazer</t>
  </si>
  <si>
    <t>09.03.12.365.0105.2.118-4.4.90.52</t>
  </si>
  <si>
    <t>Invernada Artistica Herdeiros da Tradição -CNPJ 03.808.922/0001-18 do CTG Sentinela do Forte</t>
  </si>
  <si>
    <t>07.01.13.392.0112.0.009-3.3.50.43</t>
  </si>
  <si>
    <t>Associação Banco da Amizade - CNPJ 04.029.513/0001-86 custear suas atividades</t>
  </si>
  <si>
    <t>11.03.08.244.0108.0.019-3.3.50.43</t>
  </si>
  <si>
    <t>Associação Caçapava de Amparo dp Idoso - ASCAI = CNPJ 87.0854.460/0001-48</t>
  </si>
  <si>
    <t>11.03.08.241.0108.0019-3.3.50.43</t>
  </si>
  <si>
    <t>Associação Caçapava de Auxilio aos Pobres - ACAP - CNPJ 87.085.320/0001-70</t>
  </si>
  <si>
    <t>APAE - CNPJ 88.142.955/0001-24 Manutenção de suas atividades</t>
  </si>
  <si>
    <t>07.01.13.392.0112.0.0009-3.3.50.41</t>
  </si>
  <si>
    <t>Centro de tradições Gaúcha Família Nativista - CNPJ 89.379.333/0001-87 - Banheiro</t>
  </si>
  <si>
    <t>Banda Municipal Dr. Cyro Carlos de Melo - CNPJ 08.765.783/0001-06 - Instrumentos</t>
  </si>
  <si>
    <t>Liga Feminina de Combate ao Câncer de caçapava do Sul - Atendimentos a vulneraveis</t>
  </si>
  <si>
    <t>Associação Hospital de Caridade Dr. Victor Lang - CNPJ: 87.680.500/0001-08 - Aquis. Mediamentos, aliment. Etc.</t>
  </si>
  <si>
    <t>Associação Caçapavana de Auxílio aos Pobres - ACAP - CNPJ 87.085.320/0001-70 - Manutenção de suas ações</t>
  </si>
  <si>
    <t>11.03.08.241.0108.0.019-3.3.50.43</t>
  </si>
  <si>
    <t>Associação Caçapava de Amparo dp Idoso - ASCAI = CNPJ 87.0854.460/0001-48 - Manutenção de suas ações</t>
  </si>
  <si>
    <t>APAE - CNPJ 88.142.955/0001-24 Manutenção na terapia assistida c/ aquinos - Equoterapia</t>
  </si>
  <si>
    <t>MDB</t>
  </si>
  <si>
    <t>Bancada do MDB</t>
  </si>
  <si>
    <t>Construção e limpeza de açudes e bebedouros no interior - Manutenção e ampliação do abastecimento de água</t>
  </si>
  <si>
    <t>12.02.12.544.0115.2.183-3.3.90.39</t>
  </si>
  <si>
    <t>Escolinha Municipal de voleibol p/ aquis. de uniformes, bolas e melhorias na estrutura</t>
  </si>
  <si>
    <t>Automóvel Clube Alberto Cidade de Caçapava do Sul - CNPJ 88.143.573/0001-15 - Manutenção da infraestura</t>
  </si>
  <si>
    <t>07.02.04.695.0113.2/1.014-3.3.50.41</t>
  </si>
  <si>
    <t>Aquis. De Kit de Pracinha Playgroundy p/ o Bairros São Domingos (Balanço de dois lugares, Rotomodado, Trepa..</t>
  </si>
  <si>
    <t>08.01.15.452.0114.2/1.110-4.4.90.51</t>
  </si>
  <si>
    <t>Lar do Idoso Rosinha Borges - CNPJ 87.085.320/0001-70 Manutenção de suas atividades</t>
  </si>
  <si>
    <t>Associação de Amparo ao Idoso - ASCAI CNPJ: 87.085.320/0001-86 Manutenção de suas atividades</t>
  </si>
  <si>
    <t>Casa de Cultura Juarez Teixeira - Custear 12 oficinas de indrodução ao crochê, tricô e bordados em comunidades periféricas</t>
  </si>
  <si>
    <t>07.01.13.392.0112.2/1.013-3.3.60.45</t>
  </si>
  <si>
    <t>Associação Proteção Animal Caçapavana - 65.000,00 Castrações e 15.000,00 Rações e Controle de Zoonoses</t>
  </si>
  <si>
    <t>Aquis. Equipamentos e Tubos de concreto p/ auxiliar na infraestrutura</t>
  </si>
  <si>
    <t>Construção de uma para de ônibus/abrigo entre posto de saúde e a Esc. Cônego Ortiz</t>
  </si>
  <si>
    <t>Hora treino na Quadra do Melão junto ao CMD p/ Treino do Time de Futsal Real Minas</t>
  </si>
  <si>
    <t>Sinalização Turística nas estradas, Pontos Turtisticos, Geosítios entre outros</t>
  </si>
  <si>
    <t>Colocação de tubulação em esgoto a céu aberto na R. Edeminir Seixas - Frente ao Número 84</t>
  </si>
  <si>
    <t>Lar do Idoso Rosinha Borges - Aquis. De materiais, alimentação, higiene e limpeza</t>
  </si>
  <si>
    <t>11.03.08.02.   0.019-3.3.50.43</t>
  </si>
  <si>
    <t>FEMAPRO - Auxílio de pagamento de aluguéis do pavilhão e/ou na manutenção/reparos (Materiais de Limpeza, Higiene e demais insumos)</t>
  </si>
  <si>
    <t>HCVL - Compra de materiais hospitalares, medicamentos, higiene e alimentação</t>
  </si>
  <si>
    <t>Associação de Moradores da Coxilha de São José - Manutenção, reparos e compra de equipamentos afins ao abastecimento de recursos hidricos</t>
  </si>
  <si>
    <t>CTG Familia Nativida - Aquis. Materiais/pilchas eou projetos culturais desenvolvidos pela Invernada.</t>
  </si>
  <si>
    <t>Colocação de Sinalização de Transito e turística nas Minas do Camquã</t>
  </si>
  <si>
    <t>Casa de Cultura Juarez Teixeira - Realização de saraus culturais, apresentação de musicos e novos talentos locais</t>
  </si>
  <si>
    <t>07.01.13.392.___________-3.3.50.43</t>
  </si>
  <si>
    <t>ASCAI - Manutenção de suas atividades (Aquisição de materiais, alimentação, higiene e limpeza)</t>
  </si>
  <si>
    <t>11.03.08._________ .0.019-3.3.50.43</t>
  </si>
  <si>
    <t>APAE - Aquisição de materiais, alimentação, higiene e limpeza</t>
  </si>
  <si>
    <t>11.03.08.242 __________ 0.019-3.3.50.43</t>
  </si>
  <si>
    <t>Aquisição de frangas poedeiras destinadas a pequenos produtores e agricultores familiares cadastrados junto a Secretaria</t>
  </si>
  <si>
    <t>Aquisição de tendas e lonas para serem utilizadas pela agricultura familiar no dia a dia e em feiras e exposições</t>
  </si>
  <si>
    <t>Realização de cursos de capacitação nas áreas da agripecuária, industria e comércio</t>
  </si>
  <si>
    <t>Exames clinicos em geral a população</t>
  </si>
  <si>
    <t>10.02.10.301.0106.2.146-3.3.93.39</t>
  </si>
  <si>
    <t>Aquisição de caixas d'água (Reservatórios) e melhorias nas extensões, para atender as comunidades do interior</t>
  </si>
  <si>
    <t>Aquisição de Kits de luz e materias de construção p/ pessoas carentes já cadastradas na SMAS</t>
  </si>
  <si>
    <t>TOTAL:</t>
  </si>
  <si>
    <t>Marco Aurelio</t>
  </si>
  <si>
    <t>Paulo Pereira</t>
  </si>
  <si>
    <t>Caio Casanova</t>
  </si>
  <si>
    <t>Mirella</t>
  </si>
  <si>
    <t>Zilmar</t>
  </si>
  <si>
    <t>Patricia</t>
  </si>
  <si>
    <t>Silvio</t>
  </si>
  <si>
    <t>Mariano</t>
  </si>
  <si>
    <t>Jussarete</t>
  </si>
  <si>
    <t>Antonio Dias</t>
  </si>
  <si>
    <t>Luiz Fernando</t>
  </si>
  <si>
    <t>Seq</t>
  </si>
  <si>
    <t>Quant.</t>
  </si>
  <si>
    <t>SIGla</t>
  </si>
  <si>
    <t>Vereador:</t>
  </si>
  <si>
    <t>LDO/2023</t>
  </si>
  <si>
    <t>Art. 35.</t>
  </si>
  <si>
    <t>§ 2º, II -</t>
  </si>
  <si>
    <t xml:space="preserve">II – para as emendas de bancada, o valor total a ser atribuído a cada uma será obtido a partir da divisão do montante estabelecido no inciso II </t>
  </si>
  <si>
    <t xml:space="preserve">do caput pelo número de vereadores com assento da Câmara Municipal, multiplicando-se o resultado obtido pelo número de representantes </t>
  </si>
  <si>
    <t>de cada bancada.</t>
  </si>
  <si>
    <t>Diferenças:</t>
  </si>
  <si>
    <t>TOTAIS:</t>
  </si>
  <si>
    <t>Diferença:</t>
  </si>
  <si>
    <t>RCL:</t>
  </si>
  <si>
    <t>POR SECRETARIA:</t>
  </si>
  <si>
    <t>POR BANCADA:</t>
  </si>
  <si>
    <t>POR EMENDAS:</t>
  </si>
  <si>
    <t>11.03.08.241.0108.0.019-4.4.90.51</t>
  </si>
  <si>
    <t>03.02.27.812.0106.0.051-3.3.90.30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</si>
</sst>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14" fontId="0" fillId="0" borderId="0" xfId="0" applyNumberFormat="1"/>
    <xf numFmtId="43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3" fontId="2" fillId="0" borderId="0" xfId="1" applyFont="1" applyAlignment="1">
      <alignment horizontal="center"/>
    </xf>
    <xf numFmtId="0" fontId="5" fillId="0" borderId="0" xfId="0" applyFont="1"/>
    <xf numFmtId="43" fontId="7" fillId="0" borderId="0" xfId="1" applyFont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43" fontId="2" fillId="0" borderId="1" xfId="1" applyFont="1" applyBorder="1"/>
    <xf numFmtId="43" fontId="0" fillId="0" borderId="1" xfId="0" applyNumberFormat="1" applyBorder="1"/>
    <xf numFmtId="164" fontId="0" fillId="0" borderId="0" xfId="2" applyNumberFormat="1" applyFont="1"/>
    <xf numFmtId="10" fontId="0" fillId="0" borderId="0" xfId="2" applyNumberFormat="1" applyFont="1"/>
    <xf numFmtId="0" fontId="6" fillId="0" borderId="0" xfId="0" applyFont="1"/>
    <xf numFmtId="0" fontId="6" fillId="0" borderId="1" xfId="0" applyFont="1" applyBorder="1"/>
    <xf numFmtId="10" fontId="3" fillId="0" borderId="1" xfId="2" applyNumberFormat="1" applyFont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10" fontId="3" fillId="0" borderId="2" xfId="2" applyNumberFormat="1" applyFont="1" applyBorder="1"/>
    <xf numFmtId="43" fontId="2" fillId="0" borderId="2" xfId="1" applyFont="1" applyBorder="1"/>
    <xf numFmtId="0" fontId="2" fillId="0" borderId="2" xfId="0" applyFont="1" applyBorder="1"/>
    <xf numFmtId="10" fontId="3" fillId="0" borderId="2" xfId="0" applyNumberFormat="1" applyFont="1" applyBorder="1"/>
    <xf numFmtId="43" fontId="3" fillId="0" borderId="2" xfId="1" applyFont="1" applyBorder="1"/>
    <xf numFmtId="0" fontId="0" fillId="0" borderId="2" xfId="0" applyBorder="1" applyAlignment="1">
      <alignment horizontal="center"/>
    </xf>
    <xf numFmtId="43" fontId="0" fillId="0" borderId="1" xfId="1" applyFont="1" applyBorder="1"/>
    <xf numFmtId="0" fontId="6" fillId="0" borderId="2" xfId="0" applyFont="1" applyBorder="1"/>
    <xf numFmtId="43" fontId="0" fillId="0" borderId="2" xfId="0" applyNumberFormat="1" applyBorder="1"/>
    <xf numFmtId="43" fontId="0" fillId="0" borderId="2" xfId="1" applyFont="1" applyBorder="1"/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3" fontId="2" fillId="0" borderId="1" xfId="1" applyFont="1" applyBorder="1" applyAlignment="1">
      <alignment horizontal="center"/>
    </xf>
    <xf numFmtId="9" fontId="2" fillId="0" borderId="1" xfId="1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43" fontId="7" fillId="0" borderId="1" xfId="1" applyFont="1" applyBorder="1"/>
    <xf numFmtId="0" fontId="9" fillId="0" borderId="0" xfId="0" applyFont="1"/>
    <xf numFmtId="0" fontId="10" fillId="0" borderId="0" xfId="0" applyFont="1"/>
    <xf numFmtId="0" fontId="10" fillId="0" borderId="1" xfId="0" applyFont="1" applyBorder="1"/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opLeftCell="A57" zoomScale="166" zoomScaleNormal="166" workbookViewId="0">
      <selection activeCell="D69" sqref="D69"/>
    </sheetView>
  </sheetViews>
  <sheetFormatPr defaultRowHeight="15"/>
  <cols>
    <col min="1" max="1" width="6.42578125" bestFit="1" customWidth="1"/>
    <col min="2" max="2" width="5.140625" bestFit="1" customWidth="1"/>
    <col min="3" max="3" width="15" style="2" bestFit="1" customWidth="1"/>
    <col min="4" max="4" width="8.28515625" style="3" bestFit="1" customWidth="1"/>
    <col min="5" max="5" width="53.28515625" bestFit="1" customWidth="1"/>
    <col min="6" max="6" width="20.140625" style="7" bestFit="1" customWidth="1"/>
    <col min="7" max="7" width="10.5703125" style="4" bestFit="1" customWidth="1"/>
    <col min="8" max="8" width="11" bestFit="1" customWidth="1"/>
    <col min="14" max="14" width="10.7109375" bestFit="1" customWidth="1"/>
  </cols>
  <sheetData>
    <row r="1" spans="1:14">
      <c r="E1" t="s">
        <v>189</v>
      </c>
    </row>
    <row r="2" spans="1:14" s="1" customFormat="1">
      <c r="A2" s="3" t="s">
        <v>0</v>
      </c>
      <c r="B2" s="1" t="s">
        <v>1</v>
      </c>
      <c r="C2" s="3" t="s">
        <v>3</v>
      </c>
      <c r="D2" s="3" t="s">
        <v>6</v>
      </c>
      <c r="E2" s="1" t="s">
        <v>5</v>
      </c>
      <c r="F2" s="8" t="s">
        <v>9</v>
      </c>
      <c r="G2" s="10" t="s">
        <v>4</v>
      </c>
    </row>
    <row r="3" spans="1:14">
      <c r="A3">
        <v>1</v>
      </c>
      <c r="B3" t="s">
        <v>2</v>
      </c>
      <c r="C3" s="2" t="s">
        <v>26</v>
      </c>
      <c r="D3" s="3" t="s">
        <v>7</v>
      </c>
      <c r="E3" t="s">
        <v>8</v>
      </c>
      <c r="F3" s="7" t="s">
        <v>10</v>
      </c>
      <c r="G3" s="4">
        <v>10000</v>
      </c>
    </row>
    <row r="4" spans="1:14">
      <c r="A4">
        <v>2</v>
      </c>
      <c r="B4" t="s">
        <v>2</v>
      </c>
      <c r="C4" s="2" t="s">
        <v>26</v>
      </c>
      <c r="D4" s="3" t="s">
        <v>11</v>
      </c>
      <c r="E4" s="2" t="s">
        <v>12</v>
      </c>
      <c r="F4" s="7" t="s">
        <v>13</v>
      </c>
      <c r="G4" s="4">
        <v>80000</v>
      </c>
    </row>
    <row r="5" spans="1:14">
      <c r="A5">
        <v>3</v>
      </c>
      <c r="B5" t="s">
        <v>2</v>
      </c>
      <c r="C5" s="2" t="s">
        <v>26</v>
      </c>
      <c r="D5" s="3" t="s">
        <v>14</v>
      </c>
      <c r="E5" s="2" t="s">
        <v>15</v>
      </c>
      <c r="F5" s="7" t="s">
        <v>16</v>
      </c>
      <c r="G5" s="4">
        <v>38983.57</v>
      </c>
    </row>
    <row r="6" spans="1:14">
      <c r="A6">
        <v>4</v>
      </c>
      <c r="B6" t="s">
        <v>2</v>
      </c>
      <c r="C6" s="2" t="s">
        <v>26</v>
      </c>
      <c r="D6" s="3" t="s">
        <v>7</v>
      </c>
      <c r="E6" s="2" t="s">
        <v>17</v>
      </c>
      <c r="F6" s="7" t="s">
        <v>18</v>
      </c>
      <c r="G6" s="4">
        <v>25000</v>
      </c>
    </row>
    <row r="7" spans="1:14">
      <c r="A7">
        <v>5</v>
      </c>
      <c r="B7" t="s">
        <v>2</v>
      </c>
      <c r="C7" s="2" t="s">
        <v>26</v>
      </c>
      <c r="D7" s="3" t="s">
        <v>7</v>
      </c>
      <c r="E7" s="2" t="s">
        <v>19</v>
      </c>
      <c r="F7" s="7" t="s">
        <v>20</v>
      </c>
      <c r="G7" s="4">
        <v>4983.57</v>
      </c>
    </row>
    <row r="8" spans="1:14">
      <c r="A8">
        <v>6</v>
      </c>
      <c r="B8" t="s">
        <v>2</v>
      </c>
      <c r="C8" s="2" t="s">
        <v>26</v>
      </c>
      <c r="D8" s="3" t="s">
        <v>21</v>
      </c>
      <c r="E8" s="2" t="s">
        <v>22</v>
      </c>
      <c r="F8" s="7" t="s">
        <v>18</v>
      </c>
      <c r="G8" s="4">
        <v>80000</v>
      </c>
    </row>
    <row r="9" spans="1:14">
      <c r="A9">
        <v>7</v>
      </c>
      <c r="B9" t="s">
        <v>2</v>
      </c>
      <c r="C9" s="2" t="s">
        <v>26</v>
      </c>
      <c r="D9" s="3" t="s">
        <v>23</v>
      </c>
      <c r="E9" s="2" t="s">
        <v>24</v>
      </c>
      <c r="F9" s="7" t="s">
        <v>78</v>
      </c>
      <c r="G9" s="4">
        <v>70000</v>
      </c>
    </row>
    <row r="10" spans="1:14">
      <c r="A10">
        <v>8</v>
      </c>
      <c r="B10" t="s">
        <v>2</v>
      </c>
      <c r="C10" s="2" t="s">
        <v>26</v>
      </c>
      <c r="D10" s="3" t="s">
        <v>11</v>
      </c>
      <c r="E10" s="2" t="s">
        <v>25</v>
      </c>
      <c r="F10" s="7" t="s">
        <v>18</v>
      </c>
      <c r="G10" s="4">
        <v>64000</v>
      </c>
      <c r="H10" s="6">
        <f>SUM(G3:G10)</f>
        <v>372967.14</v>
      </c>
      <c r="N10" s="5"/>
    </row>
    <row r="11" spans="1:14">
      <c r="A11">
        <v>9</v>
      </c>
      <c r="B11" t="s">
        <v>28</v>
      </c>
      <c r="C11" s="2" t="s">
        <v>29</v>
      </c>
      <c r="D11" s="3" t="s">
        <v>11</v>
      </c>
      <c r="E11" s="2" t="s">
        <v>27</v>
      </c>
      <c r="F11" s="7" t="s">
        <v>45</v>
      </c>
      <c r="G11" s="4">
        <v>14000</v>
      </c>
    </row>
    <row r="12" spans="1:14">
      <c r="A12">
        <v>10</v>
      </c>
      <c r="B12" t="s">
        <v>28</v>
      </c>
      <c r="C12" s="2" t="s">
        <v>29</v>
      </c>
      <c r="D12" s="3" t="s">
        <v>7</v>
      </c>
      <c r="E12" s="2" t="s">
        <v>47</v>
      </c>
      <c r="F12" s="7" t="s">
        <v>48</v>
      </c>
      <c r="G12" s="4">
        <v>15000</v>
      </c>
      <c r="H12" s="7" t="s">
        <v>49</v>
      </c>
    </row>
    <row r="13" spans="1:14">
      <c r="A13">
        <v>11</v>
      </c>
      <c r="B13" t="s">
        <v>28</v>
      </c>
      <c r="C13" s="2" t="s">
        <v>29</v>
      </c>
      <c r="D13" s="3" t="s">
        <v>7</v>
      </c>
      <c r="E13" s="2" t="s">
        <v>30</v>
      </c>
      <c r="F13" s="7" t="s">
        <v>50</v>
      </c>
      <c r="G13" s="4">
        <v>10000</v>
      </c>
      <c r="N13" s="5"/>
    </row>
    <row r="14" spans="1:14">
      <c r="A14">
        <v>12</v>
      </c>
      <c r="B14" t="s">
        <v>28</v>
      </c>
      <c r="C14" s="2" t="s">
        <v>29</v>
      </c>
      <c r="D14" s="3" t="s">
        <v>11</v>
      </c>
      <c r="E14" s="2" t="s">
        <v>31</v>
      </c>
      <c r="F14" s="7" t="s">
        <v>51</v>
      </c>
      <c r="G14" s="4">
        <v>50000</v>
      </c>
    </row>
    <row r="15" spans="1:14">
      <c r="A15">
        <v>13</v>
      </c>
      <c r="B15" t="s">
        <v>28</v>
      </c>
      <c r="C15" s="2" t="s">
        <v>29</v>
      </c>
      <c r="D15" s="3" t="s">
        <v>11</v>
      </c>
      <c r="E15" s="2" t="s">
        <v>32</v>
      </c>
      <c r="F15" s="7" t="s">
        <v>52</v>
      </c>
      <c r="G15" s="4">
        <v>10000</v>
      </c>
    </row>
    <row r="16" spans="1:14">
      <c r="A16">
        <v>14</v>
      </c>
      <c r="B16" t="s">
        <v>28</v>
      </c>
      <c r="C16" s="2" t="s">
        <v>29</v>
      </c>
      <c r="D16" s="3" t="s">
        <v>33</v>
      </c>
      <c r="E16" s="2" t="s">
        <v>34</v>
      </c>
      <c r="F16" s="7" t="s">
        <v>53</v>
      </c>
      <c r="G16" s="4">
        <v>16000</v>
      </c>
    </row>
    <row r="17" spans="1:8">
      <c r="A17">
        <v>15</v>
      </c>
      <c r="B17" t="s">
        <v>28</v>
      </c>
      <c r="C17" s="2" t="s">
        <v>29</v>
      </c>
      <c r="D17" s="3" t="s">
        <v>35</v>
      </c>
      <c r="E17" s="2" t="s">
        <v>36</v>
      </c>
      <c r="F17" s="9" t="s">
        <v>54</v>
      </c>
      <c r="G17" s="4">
        <v>10000</v>
      </c>
      <c r="H17" s="6">
        <f>SUM(G11:G17)</f>
        <v>125000</v>
      </c>
    </row>
    <row r="18" spans="1:8">
      <c r="A18">
        <v>16</v>
      </c>
      <c r="B18" t="s">
        <v>37</v>
      </c>
      <c r="C18" s="2" t="s">
        <v>38</v>
      </c>
      <c r="D18" s="3" t="s">
        <v>35</v>
      </c>
      <c r="E18" s="2" t="s">
        <v>39</v>
      </c>
      <c r="F18" s="7" t="s">
        <v>55</v>
      </c>
      <c r="G18" s="4">
        <v>10000</v>
      </c>
    </row>
    <row r="19" spans="1:8">
      <c r="A19">
        <v>17</v>
      </c>
      <c r="B19" t="s">
        <v>37</v>
      </c>
      <c r="C19" s="2" t="s">
        <v>38</v>
      </c>
      <c r="D19" s="3" t="s">
        <v>7</v>
      </c>
      <c r="E19" s="2" t="s">
        <v>30</v>
      </c>
      <c r="F19" s="7" t="s">
        <v>50</v>
      </c>
      <c r="G19" s="4">
        <v>20000</v>
      </c>
    </row>
    <row r="20" spans="1:8">
      <c r="A20">
        <v>18</v>
      </c>
      <c r="B20" t="s">
        <v>37</v>
      </c>
      <c r="C20" s="2" t="s">
        <v>38</v>
      </c>
      <c r="D20" s="3" t="s">
        <v>40</v>
      </c>
      <c r="E20" s="2" t="s">
        <v>41</v>
      </c>
      <c r="F20" s="7" t="s">
        <v>56</v>
      </c>
      <c r="G20" s="4">
        <v>4000</v>
      </c>
    </row>
    <row r="21" spans="1:8">
      <c r="A21">
        <v>19</v>
      </c>
      <c r="B21" t="s">
        <v>37</v>
      </c>
      <c r="C21" s="2" t="s">
        <v>38</v>
      </c>
      <c r="D21" s="3" t="s">
        <v>21</v>
      </c>
      <c r="E21" s="2" t="s">
        <v>42</v>
      </c>
      <c r="F21" s="7" t="s">
        <v>57</v>
      </c>
      <c r="G21" s="4">
        <v>5000</v>
      </c>
    </row>
    <row r="22" spans="1:8">
      <c r="A22">
        <v>20</v>
      </c>
      <c r="B22" t="s">
        <v>37</v>
      </c>
      <c r="C22" s="2" t="s">
        <v>38</v>
      </c>
      <c r="D22" s="3" t="s">
        <v>35</v>
      </c>
      <c r="E22" s="2" t="s">
        <v>43</v>
      </c>
      <c r="F22" s="7" t="s">
        <v>55</v>
      </c>
      <c r="G22" s="4">
        <v>12000</v>
      </c>
    </row>
    <row r="23" spans="1:8">
      <c r="A23">
        <v>21</v>
      </c>
      <c r="B23" t="s">
        <v>37</v>
      </c>
      <c r="C23" s="2" t="s">
        <v>38</v>
      </c>
      <c r="D23" s="3" t="s">
        <v>7</v>
      </c>
      <c r="E23" s="2" t="s">
        <v>44</v>
      </c>
      <c r="F23" s="7" t="s">
        <v>46</v>
      </c>
      <c r="G23" s="4">
        <v>20000</v>
      </c>
    </row>
    <row r="24" spans="1:8">
      <c r="A24">
        <v>22</v>
      </c>
      <c r="B24" t="s">
        <v>37</v>
      </c>
      <c r="C24" s="2" t="s">
        <v>38</v>
      </c>
      <c r="D24" s="3" t="s">
        <v>11</v>
      </c>
      <c r="E24" s="2" t="s">
        <v>58</v>
      </c>
      <c r="F24" s="7" t="s">
        <v>59</v>
      </c>
      <c r="G24" s="4">
        <v>5000</v>
      </c>
    </row>
    <row r="25" spans="1:8">
      <c r="A25">
        <v>23</v>
      </c>
      <c r="B25" t="s">
        <v>37</v>
      </c>
      <c r="C25" s="2" t="s">
        <v>38</v>
      </c>
      <c r="D25" s="3" t="s">
        <v>35</v>
      </c>
      <c r="E25" s="2" t="s">
        <v>60</v>
      </c>
      <c r="F25" s="7" t="s">
        <v>61</v>
      </c>
      <c r="G25" s="4">
        <v>10000</v>
      </c>
    </row>
    <row r="26" spans="1:8">
      <c r="A26">
        <v>24</v>
      </c>
      <c r="B26" t="s">
        <v>37</v>
      </c>
      <c r="C26" s="2" t="s">
        <v>38</v>
      </c>
      <c r="D26" s="3" t="s">
        <v>21</v>
      </c>
      <c r="E26" s="2" t="s">
        <v>62</v>
      </c>
      <c r="F26" s="7" t="s">
        <v>63</v>
      </c>
      <c r="G26" s="4">
        <v>5000</v>
      </c>
    </row>
    <row r="27" spans="1:8">
      <c r="A27">
        <v>25</v>
      </c>
      <c r="B27" t="s">
        <v>37</v>
      </c>
      <c r="C27" s="2" t="s">
        <v>38</v>
      </c>
      <c r="D27" s="3" t="s">
        <v>23</v>
      </c>
      <c r="E27" s="2" t="s">
        <v>65</v>
      </c>
      <c r="F27" s="7" t="s">
        <v>64</v>
      </c>
      <c r="G27" s="4">
        <v>15000</v>
      </c>
    </row>
    <row r="28" spans="1:8">
      <c r="A28">
        <v>26</v>
      </c>
      <c r="B28" t="s">
        <v>37</v>
      </c>
      <c r="C28" s="2" t="s">
        <v>38</v>
      </c>
      <c r="D28" s="3" t="s">
        <v>40</v>
      </c>
      <c r="E28" s="2" t="s">
        <v>66</v>
      </c>
      <c r="F28" s="7" t="s">
        <v>67</v>
      </c>
      <c r="G28" s="4">
        <v>10000</v>
      </c>
    </row>
    <row r="29" spans="1:8">
      <c r="A29">
        <v>27</v>
      </c>
      <c r="B29" t="s">
        <v>37</v>
      </c>
      <c r="C29" s="2" t="s">
        <v>38</v>
      </c>
      <c r="D29" s="3" t="s">
        <v>40</v>
      </c>
      <c r="E29" s="2" t="s">
        <v>68</v>
      </c>
      <c r="F29" s="7" t="s">
        <v>67</v>
      </c>
      <c r="G29" s="4">
        <v>3000</v>
      </c>
    </row>
    <row r="30" spans="1:8">
      <c r="A30">
        <v>28</v>
      </c>
      <c r="B30" t="s">
        <v>37</v>
      </c>
      <c r="C30" s="2" t="s">
        <v>38</v>
      </c>
      <c r="D30" s="3" t="s">
        <v>7</v>
      </c>
      <c r="E30" s="2" t="s">
        <v>69</v>
      </c>
      <c r="F30" s="7" t="s">
        <v>70</v>
      </c>
      <c r="G30" s="4">
        <v>5000</v>
      </c>
    </row>
    <row r="31" spans="1:8">
      <c r="A31">
        <v>29</v>
      </c>
      <c r="B31" t="s">
        <v>37</v>
      </c>
      <c r="C31" s="2" t="s">
        <v>38</v>
      </c>
      <c r="D31" s="3" t="s">
        <v>7</v>
      </c>
      <c r="E31" s="2" t="s">
        <v>71</v>
      </c>
      <c r="F31" s="7" t="s">
        <v>73</v>
      </c>
      <c r="G31" s="4">
        <v>15000</v>
      </c>
    </row>
    <row r="32" spans="1:8">
      <c r="A32">
        <v>30</v>
      </c>
      <c r="B32" t="s">
        <v>37</v>
      </c>
      <c r="C32" s="2" t="s">
        <v>38</v>
      </c>
      <c r="D32" s="3" t="s">
        <v>40</v>
      </c>
      <c r="E32" s="2" t="s">
        <v>72</v>
      </c>
      <c r="F32" s="7" t="s">
        <v>74</v>
      </c>
      <c r="G32" s="4">
        <v>14000</v>
      </c>
    </row>
    <row r="33" spans="1:7">
      <c r="A33">
        <v>31</v>
      </c>
      <c r="B33" t="s">
        <v>37</v>
      </c>
      <c r="C33" s="2" t="s">
        <v>38</v>
      </c>
      <c r="D33" s="3" t="s">
        <v>40</v>
      </c>
      <c r="E33" s="2" t="s">
        <v>75</v>
      </c>
      <c r="F33" s="7" t="s">
        <v>76</v>
      </c>
      <c r="G33" s="4">
        <v>5000</v>
      </c>
    </row>
    <row r="34" spans="1:7">
      <c r="A34">
        <v>32</v>
      </c>
      <c r="B34" t="s">
        <v>2</v>
      </c>
      <c r="C34" s="2" t="s">
        <v>26</v>
      </c>
      <c r="D34" s="3" t="s">
        <v>23</v>
      </c>
      <c r="E34" s="2" t="s">
        <v>77</v>
      </c>
      <c r="F34" s="7" t="s">
        <v>78</v>
      </c>
      <c r="G34" s="4">
        <v>3983.57</v>
      </c>
    </row>
    <row r="35" spans="1:7">
      <c r="A35">
        <v>33</v>
      </c>
      <c r="B35" t="s">
        <v>2</v>
      </c>
      <c r="C35" s="2" t="s">
        <v>26</v>
      </c>
      <c r="D35" s="3" t="s">
        <v>21</v>
      </c>
      <c r="E35" s="44" t="s">
        <v>79</v>
      </c>
      <c r="F35" s="7" t="s">
        <v>78</v>
      </c>
      <c r="G35" s="4">
        <v>5000</v>
      </c>
    </row>
    <row r="36" spans="1:7">
      <c r="A36">
        <v>34</v>
      </c>
      <c r="B36" t="s">
        <v>2</v>
      </c>
      <c r="C36" s="2" t="s">
        <v>26</v>
      </c>
      <c r="D36" s="3" t="s">
        <v>7</v>
      </c>
      <c r="E36" s="2" t="s">
        <v>80</v>
      </c>
      <c r="F36" s="7" t="s">
        <v>18</v>
      </c>
      <c r="G36" s="4">
        <v>15000</v>
      </c>
    </row>
    <row r="37" spans="1:7">
      <c r="A37">
        <v>35</v>
      </c>
      <c r="B37" t="s">
        <v>2</v>
      </c>
      <c r="C37" s="2" t="s">
        <v>26</v>
      </c>
      <c r="D37" s="3" t="s">
        <v>23</v>
      </c>
      <c r="E37" s="2" t="s">
        <v>81</v>
      </c>
      <c r="F37" s="7" t="s">
        <v>16</v>
      </c>
      <c r="G37" s="4">
        <v>25000</v>
      </c>
    </row>
    <row r="38" spans="1:7">
      <c r="A38">
        <v>36</v>
      </c>
      <c r="B38" t="s">
        <v>2</v>
      </c>
      <c r="C38" s="2" t="s">
        <v>26</v>
      </c>
      <c r="D38" s="3" t="s">
        <v>14</v>
      </c>
      <c r="E38" s="2" t="s">
        <v>82</v>
      </c>
      <c r="F38" s="7" t="s">
        <v>83</v>
      </c>
      <c r="G38" s="4">
        <v>20000</v>
      </c>
    </row>
    <row r="39" spans="1:7">
      <c r="A39">
        <v>37</v>
      </c>
      <c r="B39" t="s">
        <v>2</v>
      </c>
      <c r="C39" s="2" t="s">
        <v>26</v>
      </c>
      <c r="D39" s="3" t="s">
        <v>40</v>
      </c>
      <c r="E39" s="2" t="s">
        <v>84</v>
      </c>
      <c r="F39" s="7" t="s">
        <v>86</v>
      </c>
      <c r="G39" s="4">
        <v>20000</v>
      </c>
    </row>
    <row r="40" spans="1:7">
      <c r="A40">
        <v>38</v>
      </c>
      <c r="B40" t="s">
        <v>2</v>
      </c>
      <c r="C40" s="2" t="s">
        <v>26</v>
      </c>
      <c r="D40" s="3" t="s">
        <v>40</v>
      </c>
      <c r="E40" s="2" t="s">
        <v>85</v>
      </c>
      <c r="F40" s="7" t="s">
        <v>86</v>
      </c>
      <c r="G40" s="4">
        <v>20000</v>
      </c>
    </row>
    <row r="41" spans="1:7">
      <c r="A41">
        <v>39</v>
      </c>
      <c r="B41" t="s">
        <v>2</v>
      </c>
      <c r="C41" s="2" t="s">
        <v>26</v>
      </c>
      <c r="D41" s="3" t="s">
        <v>11</v>
      </c>
      <c r="E41" s="2" t="s">
        <v>87</v>
      </c>
      <c r="F41" s="7" t="s">
        <v>83</v>
      </c>
      <c r="G41" s="4">
        <v>5000</v>
      </c>
    </row>
    <row r="42" spans="1:7">
      <c r="A42">
        <v>40</v>
      </c>
      <c r="B42" t="s">
        <v>2</v>
      </c>
      <c r="C42" s="2" t="s">
        <v>26</v>
      </c>
      <c r="D42" s="3" t="s">
        <v>35</v>
      </c>
      <c r="E42" s="2" t="s">
        <v>88</v>
      </c>
      <c r="F42" s="7" t="s">
        <v>89</v>
      </c>
      <c r="G42" s="4">
        <v>10000</v>
      </c>
    </row>
    <row r="43" spans="1:7">
      <c r="A43">
        <v>41</v>
      </c>
      <c r="B43" t="s">
        <v>91</v>
      </c>
      <c r="C43" s="2" t="s">
        <v>92</v>
      </c>
      <c r="D43" s="3" t="s">
        <v>35</v>
      </c>
      <c r="E43" s="2" t="s">
        <v>90</v>
      </c>
      <c r="F43" s="7" t="s">
        <v>89</v>
      </c>
      <c r="G43" s="4">
        <v>23983.57</v>
      </c>
    </row>
    <row r="44" spans="1:7">
      <c r="A44">
        <v>42</v>
      </c>
      <c r="B44" t="s">
        <v>91</v>
      </c>
      <c r="C44" s="2" t="s">
        <v>92</v>
      </c>
      <c r="D44" s="3" t="s">
        <v>7</v>
      </c>
      <c r="E44" s="2" t="s">
        <v>93</v>
      </c>
      <c r="F44" s="7" t="s">
        <v>86</v>
      </c>
      <c r="G44" s="4">
        <v>60000</v>
      </c>
    </row>
    <row r="45" spans="1:7">
      <c r="A45">
        <v>43</v>
      </c>
      <c r="B45" t="s">
        <v>91</v>
      </c>
      <c r="C45" s="2" t="s">
        <v>92</v>
      </c>
      <c r="D45" s="3" t="s">
        <v>7</v>
      </c>
      <c r="E45" s="2" t="s">
        <v>94</v>
      </c>
      <c r="F45" s="7" t="s">
        <v>86</v>
      </c>
      <c r="G45" s="4">
        <v>75000</v>
      </c>
    </row>
    <row r="46" spans="1:7">
      <c r="A46">
        <v>44</v>
      </c>
      <c r="B46" t="s">
        <v>91</v>
      </c>
      <c r="C46" s="2" t="s">
        <v>92</v>
      </c>
      <c r="D46" s="3" t="s">
        <v>21</v>
      </c>
      <c r="E46" s="2" t="s">
        <v>95</v>
      </c>
      <c r="F46" s="7" t="s">
        <v>78</v>
      </c>
      <c r="G46" s="4">
        <v>10000</v>
      </c>
    </row>
    <row r="47" spans="1:7">
      <c r="A47">
        <v>45</v>
      </c>
      <c r="B47" t="s">
        <v>91</v>
      </c>
      <c r="C47" s="2" t="s">
        <v>92</v>
      </c>
      <c r="D47" s="3" t="s">
        <v>35</v>
      </c>
      <c r="E47" s="2" t="s">
        <v>96</v>
      </c>
      <c r="F47" s="7" t="s">
        <v>78</v>
      </c>
      <c r="G47" s="4">
        <v>5000</v>
      </c>
    </row>
    <row r="48" spans="1:7">
      <c r="A48">
        <v>46</v>
      </c>
      <c r="B48" t="s">
        <v>91</v>
      </c>
      <c r="C48" s="2" t="s">
        <v>92</v>
      </c>
      <c r="D48" s="3" t="s">
        <v>40</v>
      </c>
      <c r="E48" s="2" t="s">
        <v>97</v>
      </c>
      <c r="F48" s="7" t="s">
        <v>98</v>
      </c>
      <c r="G48" s="4">
        <v>18000</v>
      </c>
    </row>
    <row r="49" spans="1:7">
      <c r="A49">
        <v>47</v>
      </c>
      <c r="B49" t="s">
        <v>91</v>
      </c>
      <c r="C49" s="2" t="s">
        <v>92</v>
      </c>
      <c r="D49" s="3" t="s">
        <v>21</v>
      </c>
      <c r="E49" s="2" t="s">
        <v>99</v>
      </c>
      <c r="F49" s="7" t="s">
        <v>102</v>
      </c>
      <c r="G49" s="4">
        <v>10983.57</v>
      </c>
    </row>
    <row r="50" spans="1:7">
      <c r="A50">
        <v>48</v>
      </c>
      <c r="B50" t="s">
        <v>91</v>
      </c>
      <c r="C50" s="2" t="s">
        <v>92</v>
      </c>
      <c r="D50" s="3" t="s">
        <v>100</v>
      </c>
      <c r="E50" s="2" t="s">
        <v>101</v>
      </c>
      <c r="F50" s="7" t="s">
        <v>78</v>
      </c>
      <c r="G50" s="4">
        <v>5000</v>
      </c>
    </row>
    <row r="51" spans="1:7">
      <c r="A51">
        <v>49</v>
      </c>
      <c r="B51" t="s">
        <v>91</v>
      </c>
      <c r="C51" s="2" t="s">
        <v>92</v>
      </c>
      <c r="D51" s="3" t="s">
        <v>7</v>
      </c>
      <c r="E51" s="11" t="s">
        <v>103</v>
      </c>
      <c r="F51" s="7" t="s">
        <v>104</v>
      </c>
      <c r="G51" s="4">
        <v>8000</v>
      </c>
    </row>
    <row r="52" spans="1:7">
      <c r="A52">
        <v>50</v>
      </c>
      <c r="B52" t="s">
        <v>91</v>
      </c>
      <c r="C52" s="2" t="s">
        <v>92</v>
      </c>
      <c r="D52" s="3" t="s">
        <v>21</v>
      </c>
      <c r="E52" s="11" t="s">
        <v>105</v>
      </c>
      <c r="F52" s="7" t="s">
        <v>106</v>
      </c>
      <c r="G52" s="4">
        <v>15000</v>
      </c>
    </row>
    <row r="53" spans="1:7">
      <c r="A53">
        <v>51</v>
      </c>
      <c r="B53" t="s">
        <v>91</v>
      </c>
      <c r="C53" s="2" t="s">
        <v>92</v>
      </c>
      <c r="D53" s="3" t="s">
        <v>23</v>
      </c>
      <c r="E53" s="2" t="s">
        <v>107</v>
      </c>
      <c r="F53" s="7" t="s">
        <v>108</v>
      </c>
      <c r="G53" s="4">
        <v>7000</v>
      </c>
    </row>
    <row r="54" spans="1:7">
      <c r="A54">
        <v>52</v>
      </c>
      <c r="B54" t="s">
        <v>91</v>
      </c>
      <c r="C54" s="2" t="s">
        <v>92</v>
      </c>
      <c r="D54" s="3" t="s">
        <v>23</v>
      </c>
      <c r="E54" s="2" t="s">
        <v>109</v>
      </c>
      <c r="F54" s="7" t="s">
        <v>110</v>
      </c>
      <c r="G54" s="4">
        <v>7000</v>
      </c>
    </row>
    <row r="55" spans="1:7">
      <c r="A55">
        <v>53</v>
      </c>
      <c r="B55" t="s">
        <v>91</v>
      </c>
      <c r="C55" s="2" t="s">
        <v>92</v>
      </c>
      <c r="D55" s="3" t="s">
        <v>23</v>
      </c>
      <c r="E55" s="2" t="s">
        <v>111</v>
      </c>
      <c r="F55" s="7" t="s">
        <v>190</v>
      </c>
      <c r="G55" s="4">
        <v>48000</v>
      </c>
    </row>
    <row r="56" spans="1:7">
      <c r="A56">
        <v>54</v>
      </c>
      <c r="B56" t="s">
        <v>91</v>
      </c>
      <c r="C56" s="2" t="s">
        <v>92</v>
      </c>
      <c r="D56" s="3" t="s">
        <v>23</v>
      </c>
      <c r="E56" s="2" t="s">
        <v>112</v>
      </c>
      <c r="F56" s="7" t="s">
        <v>50</v>
      </c>
      <c r="G56" s="4">
        <v>10000</v>
      </c>
    </row>
    <row r="57" spans="1:7">
      <c r="A57">
        <v>55</v>
      </c>
      <c r="B57" t="s">
        <v>91</v>
      </c>
      <c r="C57" s="2" t="s">
        <v>92</v>
      </c>
      <c r="D57" s="3" t="s">
        <v>21</v>
      </c>
      <c r="E57" s="2" t="s">
        <v>114</v>
      </c>
      <c r="F57" s="7" t="s">
        <v>113</v>
      </c>
      <c r="G57" s="4">
        <v>15000</v>
      </c>
    </row>
    <row r="58" spans="1:7">
      <c r="A58">
        <v>56</v>
      </c>
      <c r="B58" t="s">
        <v>91</v>
      </c>
      <c r="C58" s="2" t="s">
        <v>92</v>
      </c>
      <c r="D58" s="3" t="s">
        <v>21</v>
      </c>
      <c r="E58" s="2" t="s">
        <v>115</v>
      </c>
      <c r="F58" s="7" t="s">
        <v>102</v>
      </c>
      <c r="G58" s="4">
        <v>10983.57</v>
      </c>
    </row>
    <row r="59" spans="1:7">
      <c r="A59">
        <v>57</v>
      </c>
      <c r="B59" t="s">
        <v>91</v>
      </c>
      <c r="C59" s="2" t="s">
        <v>92</v>
      </c>
      <c r="D59" s="3" t="s">
        <v>23</v>
      </c>
      <c r="E59" s="2" t="s">
        <v>116</v>
      </c>
      <c r="F59" s="7" t="s">
        <v>108</v>
      </c>
      <c r="G59" s="4">
        <v>40000</v>
      </c>
    </row>
    <row r="60" spans="1:7">
      <c r="A60">
        <v>58</v>
      </c>
      <c r="B60" t="s">
        <v>91</v>
      </c>
      <c r="C60" s="2" t="s">
        <v>92</v>
      </c>
      <c r="D60" s="3" t="s">
        <v>11</v>
      </c>
      <c r="E60" s="7" t="s">
        <v>117</v>
      </c>
      <c r="F60" s="7" t="s">
        <v>51</v>
      </c>
      <c r="G60" s="4">
        <v>30000</v>
      </c>
    </row>
    <row r="61" spans="1:7">
      <c r="A61">
        <v>59</v>
      </c>
      <c r="B61" t="s">
        <v>91</v>
      </c>
      <c r="C61" s="2" t="s">
        <v>92</v>
      </c>
      <c r="D61" s="3" t="s">
        <v>23</v>
      </c>
      <c r="E61" s="7" t="s">
        <v>118</v>
      </c>
      <c r="F61" s="7" t="s">
        <v>119</v>
      </c>
      <c r="G61" s="4">
        <v>20000</v>
      </c>
    </row>
    <row r="62" spans="1:7">
      <c r="A62">
        <v>60</v>
      </c>
      <c r="B62" t="s">
        <v>91</v>
      </c>
      <c r="C62" s="2" t="s">
        <v>92</v>
      </c>
      <c r="D62" s="3" t="s">
        <v>23</v>
      </c>
      <c r="E62" s="7" t="s">
        <v>120</v>
      </c>
      <c r="F62" s="7" t="s">
        <v>119</v>
      </c>
      <c r="G62" s="4">
        <v>20000</v>
      </c>
    </row>
    <row r="63" spans="1:7">
      <c r="A63">
        <v>61</v>
      </c>
      <c r="B63" t="s">
        <v>91</v>
      </c>
      <c r="C63" s="2" t="s">
        <v>92</v>
      </c>
      <c r="D63" s="3" t="s">
        <v>7</v>
      </c>
      <c r="E63" s="7" t="s">
        <v>121</v>
      </c>
      <c r="F63" s="7" t="s">
        <v>50</v>
      </c>
      <c r="G63" s="4">
        <v>38000</v>
      </c>
    </row>
    <row r="64" spans="1:7">
      <c r="A64">
        <v>62</v>
      </c>
      <c r="B64" t="s">
        <v>122</v>
      </c>
      <c r="C64" s="2" t="s">
        <v>123</v>
      </c>
      <c r="D64" s="3" t="s">
        <v>14</v>
      </c>
      <c r="E64" s="7" t="s">
        <v>124</v>
      </c>
      <c r="F64" s="7" t="s">
        <v>125</v>
      </c>
      <c r="G64" s="4">
        <v>70000</v>
      </c>
    </row>
    <row r="65" spans="1:7">
      <c r="A65">
        <v>63</v>
      </c>
      <c r="B65" t="s">
        <v>122</v>
      </c>
      <c r="C65" s="2" t="s">
        <v>123</v>
      </c>
      <c r="D65" s="3" t="s">
        <v>35</v>
      </c>
      <c r="E65" s="7" t="s">
        <v>126</v>
      </c>
      <c r="F65" s="7" t="s">
        <v>191</v>
      </c>
      <c r="G65" s="4">
        <v>3980</v>
      </c>
    </row>
    <row r="66" spans="1:7">
      <c r="A66">
        <v>64</v>
      </c>
      <c r="B66" t="s">
        <v>122</v>
      </c>
      <c r="C66" s="2" t="s">
        <v>123</v>
      </c>
      <c r="D66" s="3" t="s">
        <v>21</v>
      </c>
      <c r="E66" s="7" t="s">
        <v>127</v>
      </c>
      <c r="F66" s="7" t="s">
        <v>128</v>
      </c>
      <c r="G66" s="4">
        <v>25000</v>
      </c>
    </row>
    <row r="67" spans="1:7">
      <c r="A67">
        <v>65</v>
      </c>
      <c r="B67" t="s">
        <v>122</v>
      </c>
      <c r="C67" s="2" t="s">
        <v>123</v>
      </c>
      <c r="D67" s="3" t="s">
        <v>40</v>
      </c>
      <c r="E67" s="7" t="s">
        <v>129</v>
      </c>
      <c r="F67" s="7" t="s">
        <v>130</v>
      </c>
      <c r="G67" s="4">
        <v>20000</v>
      </c>
    </row>
    <row r="68" spans="1:7">
      <c r="A68">
        <v>66</v>
      </c>
      <c r="B68" t="s">
        <v>122</v>
      </c>
      <c r="C68" s="2" t="s">
        <v>123</v>
      </c>
      <c r="D68" s="3" t="s">
        <v>23</v>
      </c>
      <c r="E68" s="7" t="s">
        <v>131</v>
      </c>
      <c r="F68" s="7" t="s">
        <v>64</v>
      </c>
      <c r="G68" s="4">
        <v>20000</v>
      </c>
    </row>
    <row r="69" spans="1:7">
      <c r="A69">
        <v>67</v>
      </c>
      <c r="B69" t="s">
        <v>122</v>
      </c>
      <c r="C69" s="2" t="s">
        <v>123</v>
      </c>
      <c r="D69" s="3" t="s">
        <v>23</v>
      </c>
      <c r="E69" s="7" t="s">
        <v>132</v>
      </c>
      <c r="F69" s="7" t="s">
        <v>64</v>
      </c>
      <c r="G69" s="4">
        <v>20000</v>
      </c>
    </row>
    <row r="70" spans="1:7">
      <c r="A70">
        <v>68</v>
      </c>
      <c r="B70" t="s">
        <v>28</v>
      </c>
      <c r="C70" s="2" t="s">
        <v>29</v>
      </c>
      <c r="D70" s="3" t="s">
        <v>21</v>
      </c>
      <c r="E70" s="45" t="s">
        <v>133</v>
      </c>
      <c r="F70" s="7" t="s">
        <v>134</v>
      </c>
      <c r="G70" s="4">
        <v>10000</v>
      </c>
    </row>
    <row r="71" spans="1:7">
      <c r="A71">
        <v>69</v>
      </c>
      <c r="B71" t="s">
        <v>2</v>
      </c>
      <c r="C71" s="2" t="s">
        <v>26</v>
      </c>
      <c r="D71" s="3" t="s">
        <v>11</v>
      </c>
      <c r="E71" s="7" t="s">
        <v>135</v>
      </c>
      <c r="F71" s="7" t="s">
        <v>78</v>
      </c>
      <c r="G71" s="4">
        <v>80000</v>
      </c>
    </row>
    <row r="72" spans="1:7">
      <c r="A72">
        <v>70</v>
      </c>
      <c r="B72" t="s">
        <v>2</v>
      </c>
      <c r="C72" s="2" t="s">
        <v>26</v>
      </c>
      <c r="D72" s="3" t="s">
        <v>40</v>
      </c>
      <c r="E72" s="7" t="s">
        <v>136</v>
      </c>
      <c r="F72" s="7" t="s">
        <v>86</v>
      </c>
      <c r="G72" s="4">
        <v>18983.57</v>
      </c>
    </row>
    <row r="73" spans="1:7">
      <c r="A73">
        <v>71</v>
      </c>
      <c r="B73" t="s">
        <v>122</v>
      </c>
      <c r="C73" s="2" t="s">
        <v>123</v>
      </c>
      <c r="D73" s="3" t="s">
        <v>40</v>
      </c>
      <c r="E73" s="7" t="s">
        <v>137</v>
      </c>
      <c r="F73" s="7" t="s">
        <v>86</v>
      </c>
      <c r="G73" s="4">
        <v>7000</v>
      </c>
    </row>
    <row r="74" spans="1:7">
      <c r="A74">
        <v>72</v>
      </c>
      <c r="B74" t="s">
        <v>122</v>
      </c>
      <c r="C74" s="2" t="s">
        <v>123</v>
      </c>
      <c r="D74" s="3" t="s">
        <v>35</v>
      </c>
      <c r="E74" s="7" t="s">
        <v>96</v>
      </c>
      <c r="F74" s="7" t="s">
        <v>78</v>
      </c>
      <c r="G74" s="4">
        <v>4000</v>
      </c>
    </row>
    <row r="75" spans="1:7">
      <c r="A75">
        <v>73</v>
      </c>
      <c r="B75" t="s">
        <v>122</v>
      </c>
      <c r="C75" s="2" t="s">
        <v>123</v>
      </c>
      <c r="D75" s="3" t="s">
        <v>35</v>
      </c>
      <c r="E75" s="7" t="s">
        <v>138</v>
      </c>
      <c r="F75" s="7" t="s">
        <v>78</v>
      </c>
      <c r="G75" s="4">
        <v>5000</v>
      </c>
    </row>
    <row r="76" spans="1:7">
      <c r="A76">
        <v>74</v>
      </c>
      <c r="B76" t="s">
        <v>122</v>
      </c>
      <c r="C76" s="2" t="s">
        <v>123</v>
      </c>
      <c r="D76" s="3" t="s">
        <v>21</v>
      </c>
      <c r="E76" s="7" t="s">
        <v>139</v>
      </c>
      <c r="F76" s="7" t="s">
        <v>86</v>
      </c>
      <c r="G76" s="4">
        <v>17000</v>
      </c>
    </row>
    <row r="77" spans="1:7">
      <c r="A77">
        <v>75</v>
      </c>
      <c r="B77" t="s">
        <v>122</v>
      </c>
      <c r="C77" s="2" t="s">
        <v>123</v>
      </c>
      <c r="D77" s="3" t="s">
        <v>40</v>
      </c>
      <c r="E77" s="7" t="s">
        <v>140</v>
      </c>
      <c r="F77" s="7" t="s">
        <v>86</v>
      </c>
      <c r="G77" s="4">
        <v>15000</v>
      </c>
    </row>
    <row r="78" spans="1:7">
      <c r="A78">
        <v>76</v>
      </c>
      <c r="B78" t="s">
        <v>122</v>
      </c>
      <c r="C78" s="2" t="s">
        <v>123</v>
      </c>
      <c r="D78" s="3" t="s">
        <v>23</v>
      </c>
      <c r="E78" s="7" t="s">
        <v>141</v>
      </c>
      <c r="F78" s="7" t="s">
        <v>142</v>
      </c>
      <c r="G78" s="4">
        <v>4000</v>
      </c>
    </row>
    <row r="79" spans="1:7">
      <c r="A79">
        <v>77</v>
      </c>
      <c r="B79" t="s">
        <v>122</v>
      </c>
      <c r="C79" s="2" t="s">
        <v>123</v>
      </c>
      <c r="D79" s="3" t="s">
        <v>14</v>
      </c>
      <c r="E79" s="7" t="s">
        <v>143</v>
      </c>
      <c r="F79" s="7" t="s">
        <v>78</v>
      </c>
      <c r="G79" s="4">
        <v>12000</v>
      </c>
    </row>
    <row r="80" spans="1:7">
      <c r="A80">
        <v>78</v>
      </c>
      <c r="B80" t="s">
        <v>122</v>
      </c>
      <c r="C80" s="2" t="s">
        <v>123</v>
      </c>
      <c r="D80" s="3" t="s">
        <v>11</v>
      </c>
      <c r="E80" s="7" t="s">
        <v>144</v>
      </c>
      <c r="F80" s="7" t="s">
        <v>78</v>
      </c>
      <c r="G80" s="4">
        <v>20000</v>
      </c>
    </row>
    <row r="81" spans="1:7">
      <c r="A81">
        <v>79</v>
      </c>
      <c r="B81" t="s">
        <v>122</v>
      </c>
      <c r="C81" s="2" t="s">
        <v>123</v>
      </c>
      <c r="D81" s="3" t="s">
        <v>14</v>
      </c>
      <c r="E81" s="7" t="s">
        <v>145</v>
      </c>
      <c r="F81" s="7" t="s">
        <v>86</v>
      </c>
      <c r="G81" s="4">
        <v>8000</v>
      </c>
    </row>
    <row r="82" spans="1:7">
      <c r="A82">
        <v>80</v>
      </c>
      <c r="B82" t="s">
        <v>122</v>
      </c>
      <c r="C82" s="2" t="s">
        <v>123</v>
      </c>
      <c r="D82" s="3" t="s">
        <v>21</v>
      </c>
      <c r="E82" s="7" t="s">
        <v>146</v>
      </c>
      <c r="F82" s="7" t="s">
        <v>78</v>
      </c>
      <c r="G82" s="4">
        <v>4000</v>
      </c>
    </row>
    <row r="83" spans="1:7">
      <c r="A83">
        <v>81</v>
      </c>
      <c r="B83" t="s">
        <v>122</v>
      </c>
      <c r="C83" s="2" t="s">
        <v>123</v>
      </c>
      <c r="D83" s="3" t="s">
        <v>21</v>
      </c>
      <c r="E83" s="7" t="s">
        <v>147</v>
      </c>
      <c r="F83" s="7" t="s">
        <v>86</v>
      </c>
      <c r="G83" s="4">
        <v>8983</v>
      </c>
    </row>
    <row r="84" spans="1:7">
      <c r="A84">
        <v>82</v>
      </c>
      <c r="B84" t="s">
        <v>122</v>
      </c>
      <c r="C84" s="2" t="s">
        <v>123</v>
      </c>
      <c r="D84" s="3" t="s">
        <v>21</v>
      </c>
      <c r="E84" s="45" t="s">
        <v>148</v>
      </c>
      <c r="F84" s="7" t="s">
        <v>149</v>
      </c>
      <c r="G84" s="4">
        <v>10000</v>
      </c>
    </row>
    <row r="85" spans="1:7">
      <c r="A85">
        <v>83</v>
      </c>
      <c r="B85" t="s">
        <v>122</v>
      </c>
      <c r="C85" s="2" t="s">
        <v>123</v>
      </c>
      <c r="D85" s="3" t="s">
        <v>23</v>
      </c>
      <c r="E85" s="7" t="s">
        <v>150</v>
      </c>
      <c r="F85" s="7" t="s">
        <v>151</v>
      </c>
      <c r="G85" s="4">
        <v>4000</v>
      </c>
    </row>
    <row r="86" spans="1:7">
      <c r="A86">
        <v>84</v>
      </c>
      <c r="B86" t="s">
        <v>122</v>
      </c>
      <c r="C86" s="2" t="s">
        <v>123</v>
      </c>
      <c r="D86" s="3" t="s">
        <v>23</v>
      </c>
      <c r="E86" s="7" t="s">
        <v>152</v>
      </c>
      <c r="F86" s="7" t="s">
        <v>153</v>
      </c>
      <c r="G86" s="4">
        <v>10000</v>
      </c>
    </row>
    <row r="87" spans="1:7">
      <c r="A87">
        <v>85</v>
      </c>
      <c r="B87" t="s">
        <v>122</v>
      </c>
      <c r="C87" s="2" t="s">
        <v>123</v>
      </c>
      <c r="D87" s="3" t="s">
        <v>14</v>
      </c>
      <c r="E87" s="7" t="s">
        <v>154</v>
      </c>
      <c r="F87" s="7" t="s">
        <v>16</v>
      </c>
      <c r="G87" s="4">
        <v>10000</v>
      </c>
    </row>
    <row r="88" spans="1:7">
      <c r="A88">
        <v>86</v>
      </c>
      <c r="B88" t="s">
        <v>122</v>
      </c>
      <c r="C88" s="2" t="s">
        <v>123</v>
      </c>
      <c r="D88" s="3" t="s">
        <v>14</v>
      </c>
      <c r="E88" s="7" t="s">
        <v>155</v>
      </c>
      <c r="F88" s="7" t="s">
        <v>18</v>
      </c>
      <c r="G88" s="4">
        <v>10000</v>
      </c>
    </row>
    <row r="89" spans="1:7">
      <c r="A89">
        <v>87</v>
      </c>
      <c r="B89" t="s">
        <v>122</v>
      </c>
      <c r="C89" s="2" t="s">
        <v>123</v>
      </c>
      <c r="D89" s="3" t="s">
        <v>14</v>
      </c>
      <c r="E89" s="7" t="s">
        <v>156</v>
      </c>
      <c r="F89" s="7" t="s">
        <v>83</v>
      </c>
      <c r="G89" s="4">
        <v>10000</v>
      </c>
    </row>
    <row r="90" spans="1:7">
      <c r="A90">
        <v>88</v>
      </c>
      <c r="B90" t="s">
        <v>28</v>
      </c>
      <c r="C90" s="2" t="s">
        <v>29</v>
      </c>
      <c r="D90" s="3" t="s">
        <v>11</v>
      </c>
      <c r="E90" s="7" t="s">
        <v>157</v>
      </c>
      <c r="F90" s="7" t="s">
        <v>158</v>
      </c>
      <c r="G90" s="4">
        <v>23983.57</v>
      </c>
    </row>
    <row r="91" spans="1:7">
      <c r="A91">
        <v>89</v>
      </c>
      <c r="B91" t="s">
        <v>2</v>
      </c>
      <c r="C91" s="2" t="s">
        <v>26</v>
      </c>
      <c r="D91" s="3" t="s">
        <v>14</v>
      </c>
      <c r="E91" s="7" t="s">
        <v>159</v>
      </c>
      <c r="F91" s="7" t="s">
        <v>86</v>
      </c>
      <c r="G91" s="4">
        <v>20000</v>
      </c>
    </row>
    <row r="92" spans="1:7">
      <c r="A92">
        <v>90</v>
      </c>
      <c r="B92" t="s">
        <v>2</v>
      </c>
      <c r="C92" s="2" t="s">
        <v>26</v>
      </c>
      <c r="D92" s="3" t="s">
        <v>23</v>
      </c>
      <c r="E92" s="7" t="s">
        <v>160</v>
      </c>
      <c r="F92" s="7" t="s">
        <v>16</v>
      </c>
      <c r="G92" s="4">
        <v>20000</v>
      </c>
    </row>
    <row r="94" spans="1:7">
      <c r="F94" s="13" t="s">
        <v>161</v>
      </c>
      <c r="G94" s="12">
        <f>SUM(G3:G92)</f>
        <v>1747831.56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topLeftCell="A81" workbookViewId="0">
      <selection activeCell="A81" sqref="A81"/>
    </sheetView>
  </sheetViews>
  <sheetFormatPr defaultRowHeight="15"/>
  <cols>
    <col min="1" max="1" width="8.28515625" style="3" bestFit="1" customWidth="1"/>
    <col min="2" max="2" width="6.42578125" bestFit="1" customWidth="1"/>
    <col min="3" max="3" width="5.140625" bestFit="1" customWidth="1"/>
    <col min="4" max="4" width="15" style="2" bestFit="1" customWidth="1"/>
    <col min="5" max="5" width="53.28515625" bestFit="1" customWidth="1"/>
    <col min="6" max="6" width="20.140625" style="7" bestFit="1" customWidth="1"/>
    <col min="7" max="7" width="10.5703125" style="4" bestFit="1" customWidth="1"/>
    <col min="8" max="8" width="11" bestFit="1" customWidth="1"/>
    <col min="14" max="14" width="10.7109375" bestFit="1" customWidth="1"/>
  </cols>
  <sheetData>
    <row r="1" spans="1:8">
      <c r="E1" s="22" t="s">
        <v>187</v>
      </c>
    </row>
    <row r="2" spans="1:8" s="1" customFormat="1">
      <c r="A2" s="3" t="s">
        <v>6</v>
      </c>
      <c r="B2" s="3" t="s">
        <v>0</v>
      </c>
      <c r="C2" s="1" t="s">
        <v>1</v>
      </c>
      <c r="D2" s="3" t="s">
        <v>3</v>
      </c>
      <c r="E2" s="1" t="s">
        <v>5</v>
      </c>
      <c r="F2" s="8" t="s">
        <v>9</v>
      </c>
      <c r="G2" s="10" t="s">
        <v>4</v>
      </c>
    </row>
    <row r="3" spans="1:8">
      <c r="A3" s="3" t="s">
        <v>100</v>
      </c>
      <c r="B3">
        <v>48</v>
      </c>
      <c r="C3" t="s">
        <v>91</v>
      </c>
      <c r="D3" s="2" t="s">
        <v>92</v>
      </c>
      <c r="E3" s="2" t="s">
        <v>101</v>
      </c>
      <c r="F3" s="7" t="s">
        <v>78</v>
      </c>
      <c r="G3" s="4">
        <v>5000</v>
      </c>
      <c r="H3" s="6">
        <f>G3</f>
        <v>5000</v>
      </c>
    </row>
    <row r="4" spans="1:8">
      <c r="A4" s="3" t="s">
        <v>14</v>
      </c>
      <c r="B4">
        <v>3</v>
      </c>
      <c r="C4" t="s">
        <v>2</v>
      </c>
      <c r="D4" s="2" t="s">
        <v>26</v>
      </c>
      <c r="E4" s="2" t="s">
        <v>15</v>
      </c>
      <c r="F4" s="7" t="s">
        <v>16</v>
      </c>
      <c r="G4" s="4">
        <v>38983.57</v>
      </c>
    </row>
    <row r="5" spans="1:8">
      <c r="A5" s="3" t="s">
        <v>14</v>
      </c>
      <c r="B5">
        <v>36</v>
      </c>
      <c r="C5" t="s">
        <v>2</v>
      </c>
      <c r="D5" s="2" t="s">
        <v>26</v>
      </c>
      <c r="E5" s="2" t="s">
        <v>82</v>
      </c>
      <c r="F5" s="7" t="s">
        <v>83</v>
      </c>
      <c r="G5" s="4">
        <v>20000</v>
      </c>
    </row>
    <row r="6" spans="1:8">
      <c r="A6" s="3" t="s">
        <v>14</v>
      </c>
      <c r="B6">
        <v>62</v>
      </c>
      <c r="C6" t="s">
        <v>122</v>
      </c>
      <c r="D6" s="2" t="s">
        <v>123</v>
      </c>
      <c r="E6" s="7" t="s">
        <v>124</v>
      </c>
      <c r="F6" s="7" t="s">
        <v>125</v>
      </c>
      <c r="G6" s="4">
        <v>70000</v>
      </c>
    </row>
    <row r="7" spans="1:8">
      <c r="A7" s="3" t="s">
        <v>14</v>
      </c>
      <c r="B7">
        <v>77</v>
      </c>
      <c r="C7" t="s">
        <v>122</v>
      </c>
      <c r="D7" s="2" t="s">
        <v>123</v>
      </c>
      <c r="E7" s="7" t="s">
        <v>143</v>
      </c>
      <c r="F7" s="7" t="s">
        <v>78</v>
      </c>
      <c r="G7" s="4">
        <v>12000</v>
      </c>
    </row>
    <row r="8" spans="1:8">
      <c r="A8" s="3" t="s">
        <v>14</v>
      </c>
      <c r="B8">
        <v>79</v>
      </c>
      <c r="C8" t="s">
        <v>122</v>
      </c>
      <c r="D8" s="2" t="s">
        <v>123</v>
      </c>
      <c r="E8" s="7" t="s">
        <v>145</v>
      </c>
      <c r="F8" s="7" t="s">
        <v>86</v>
      </c>
      <c r="G8" s="4">
        <v>8000</v>
      </c>
    </row>
    <row r="9" spans="1:8">
      <c r="A9" s="3" t="s">
        <v>14</v>
      </c>
      <c r="B9">
        <v>85</v>
      </c>
      <c r="C9" t="s">
        <v>122</v>
      </c>
      <c r="D9" s="2" t="s">
        <v>123</v>
      </c>
      <c r="E9" s="7" t="s">
        <v>154</v>
      </c>
      <c r="F9" s="7" t="s">
        <v>16</v>
      </c>
      <c r="G9" s="4">
        <v>10000</v>
      </c>
    </row>
    <row r="10" spans="1:8">
      <c r="A10" s="3" t="s">
        <v>14</v>
      </c>
      <c r="B10">
        <v>86</v>
      </c>
      <c r="C10" t="s">
        <v>122</v>
      </c>
      <c r="D10" s="2" t="s">
        <v>123</v>
      </c>
      <c r="E10" s="7" t="s">
        <v>155</v>
      </c>
      <c r="F10" s="7" t="s">
        <v>18</v>
      </c>
      <c r="G10" s="4">
        <v>10000</v>
      </c>
    </row>
    <row r="11" spans="1:8">
      <c r="A11" s="3" t="s">
        <v>14</v>
      </c>
      <c r="B11">
        <v>87</v>
      </c>
      <c r="C11" t="s">
        <v>122</v>
      </c>
      <c r="D11" s="2" t="s">
        <v>123</v>
      </c>
      <c r="E11" s="7" t="s">
        <v>156</v>
      </c>
      <c r="F11" s="7" t="s">
        <v>83</v>
      </c>
      <c r="G11" s="4">
        <v>10000</v>
      </c>
    </row>
    <row r="12" spans="1:8">
      <c r="A12" s="14" t="s">
        <v>14</v>
      </c>
      <c r="B12" s="15">
        <v>89</v>
      </c>
      <c r="C12" s="15" t="s">
        <v>2</v>
      </c>
      <c r="D12" s="16" t="s">
        <v>26</v>
      </c>
      <c r="E12" s="17" t="s">
        <v>159</v>
      </c>
      <c r="F12" s="17" t="s">
        <v>86</v>
      </c>
      <c r="G12" s="18">
        <v>20000</v>
      </c>
      <c r="H12" s="19">
        <f>SUM(G4:G12)</f>
        <v>198983.57</v>
      </c>
    </row>
    <row r="13" spans="1:8">
      <c r="A13" s="3" t="s">
        <v>21</v>
      </c>
      <c r="B13">
        <v>6</v>
      </c>
      <c r="C13" t="s">
        <v>2</v>
      </c>
      <c r="D13" s="2" t="s">
        <v>26</v>
      </c>
      <c r="E13" s="2" t="s">
        <v>22</v>
      </c>
      <c r="F13" s="7" t="s">
        <v>18</v>
      </c>
      <c r="G13" s="4">
        <v>80000</v>
      </c>
    </row>
    <row r="14" spans="1:8">
      <c r="A14" s="3" t="s">
        <v>21</v>
      </c>
      <c r="B14">
        <v>19</v>
      </c>
      <c r="C14" t="s">
        <v>37</v>
      </c>
      <c r="D14" s="2" t="s">
        <v>38</v>
      </c>
      <c r="E14" s="2" t="s">
        <v>42</v>
      </c>
      <c r="F14" s="7" t="s">
        <v>57</v>
      </c>
      <c r="G14" s="4">
        <v>5000</v>
      </c>
    </row>
    <row r="15" spans="1:8">
      <c r="A15" s="3" t="s">
        <v>21</v>
      </c>
      <c r="B15">
        <v>24</v>
      </c>
      <c r="C15" t="s">
        <v>37</v>
      </c>
      <c r="D15" s="2" t="s">
        <v>38</v>
      </c>
      <c r="E15" s="2" t="s">
        <v>62</v>
      </c>
      <c r="F15" s="7" t="s">
        <v>63</v>
      </c>
      <c r="G15" s="4">
        <v>5000</v>
      </c>
    </row>
    <row r="16" spans="1:8">
      <c r="A16" s="3" t="s">
        <v>21</v>
      </c>
      <c r="B16">
        <v>33</v>
      </c>
      <c r="C16" t="s">
        <v>2</v>
      </c>
      <c r="D16" s="2" t="s">
        <v>26</v>
      </c>
      <c r="E16" s="44" t="s">
        <v>79</v>
      </c>
      <c r="F16" s="7" t="s">
        <v>78</v>
      </c>
      <c r="G16" s="4">
        <v>5000</v>
      </c>
    </row>
    <row r="17" spans="1:14">
      <c r="A17" s="3" t="s">
        <v>21</v>
      </c>
      <c r="B17">
        <v>44</v>
      </c>
      <c r="C17" t="s">
        <v>91</v>
      </c>
      <c r="D17" s="2" t="s">
        <v>92</v>
      </c>
      <c r="E17" s="2" t="s">
        <v>95</v>
      </c>
      <c r="F17" s="7" t="s">
        <v>78</v>
      </c>
      <c r="G17" s="4">
        <v>10000</v>
      </c>
    </row>
    <row r="18" spans="1:14">
      <c r="A18" s="3" t="s">
        <v>21</v>
      </c>
      <c r="B18">
        <v>47</v>
      </c>
      <c r="C18" t="s">
        <v>91</v>
      </c>
      <c r="D18" s="2" t="s">
        <v>92</v>
      </c>
      <c r="E18" s="2" t="s">
        <v>99</v>
      </c>
      <c r="F18" s="7" t="s">
        <v>102</v>
      </c>
      <c r="G18" s="4">
        <v>10983.57</v>
      </c>
    </row>
    <row r="19" spans="1:14">
      <c r="A19" s="3" t="s">
        <v>21</v>
      </c>
      <c r="B19">
        <v>50</v>
      </c>
      <c r="C19" t="s">
        <v>91</v>
      </c>
      <c r="D19" s="2" t="s">
        <v>92</v>
      </c>
      <c r="E19" s="11" t="s">
        <v>105</v>
      </c>
      <c r="F19" s="7" t="s">
        <v>106</v>
      </c>
      <c r="G19" s="4">
        <v>15000</v>
      </c>
    </row>
    <row r="20" spans="1:14">
      <c r="A20" s="3" t="s">
        <v>21</v>
      </c>
      <c r="B20">
        <v>55</v>
      </c>
      <c r="C20" t="s">
        <v>91</v>
      </c>
      <c r="D20" s="2" t="s">
        <v>92</v>
      </c>
      <c r="E20" s="2" t="s">
        <v>114</v>
      </c>
      <c r="F20" s="7" t="s">
        <v>113</v>
      </c>
      <c r="G20" s="4">
        <v>15000</v>
      </c>
    </row>
    <row r="21" spans="1:14">
      <c r="A21" s="3" t="s">
        <v>21</v>
      </c>
      <c r="B21">
        <v>56</v>
      </c>
      <c r="C21" t="s">
        <v>91</v>
      </c>
      <c r="D21" s="2" t="s">
        <v>92</v>
      </c>
      <c r="E21" s="2" t="s">
        <v>115</v>
      </c>
      <c r="F21" s="7" t="s">
        <v>102</v>
      </c>
      <c r="G21" s="4">
        <v>10983.57</v>
      </c>
    </row>
    <row r="22" spans="1:14">
      <c r="A22" s="3" t="s">
        <v>21</v>
      </c>
      <c r="B22">
        <v>64</v>
      </c>
      <c r="C22" t="s">
        <v>122</v>
      </c>
      <c r="D22" s="2" t="s">
        <v>123</v>
      </c>
      <c r="E22" s="7" t="s">
        <v>127</v>
      </c>
      <c r="F22" s="7" t="s">
        <v>128</v>
      </c>
      <c r="G22" s="4">
        <v>25000</v>
      </c>
    </row>
    <row r="23" spans="1:14">
      <c r="A23" s="3" t="s">
        <v>21</v>
      </c>
      <c r="B23">
        <v>68</v>
      </c>
      <c r="C23" t="s">
        <v>28</v>
      </c>
      <c r="D23" s="2" t="s">
        <v>29</v>
      </c>
      <c r="E23" s="45" t="s">
        <v>133</v>
      </c>
      <c r="F23" s="7" t="s">
        <v>134</v>
      </c>
      <c r="G23" s="4">
        <v>10000</v>
      </c>
    </row>
    <row r="24" spans="1:14">
      <c r="A24" s="3" t="s">
        <v>21</v>
      </c>
      <c r="B24">
        <v>74</v>
      </c>
      <c r="C24" t="s">
        <v>122</v>
      </c>
      <c r="D24" s="2" t="s">
        <v>123</v>
      </c>
      <c r="E24" s="7" t="s">
        <v>139</v>
      </c>
      <c r="F24" s="7" t="s">
        <v>86</v>
      </c>
      <c r="G24" s="4">
        <v>17000</v>
      </c>
    </row>
    <row r="25" spans="1:14">
      <c r="A25" s="3" t="s">
        <v>21</v>
      </c>
      <c r="B25">
        <v>80</v>
      </c>
      <c r="C25" t="s">
        <v>122</v>
      </c>
      <c r="D25" s="2" t="s">
        <v>123</v>
      </c>
      <c r="E25" s="7" t="s">
        <v>146</v>
      </c>
      <c r="F25" s="7" t="s">
        <v>78</v>
      </c>
      <c r="G25" s="4">
        <v>4000</v>
      </c>
    </row>
    <row r="26" spans="1:14">
      <c r="A26" s="3" t="s">
        <v>21</v>
      </c>
      <c r="B26">
        <v>81</v>
      </c>
      <c r="C26" t="s">
        <v>122</v>
      </c>
      <c r="D26" s="2" t="s">
        <v>123</v>
      </c>
      <c r="E26" s="7" t="s">
        <v>147</v>
      </c>
      <c r="F26" s="7" t="s">
        <v>86</v>
      </c>
      <c r="G26" s="4">
        <v>8983</v>
      </c>
    </row>
    <row r="27" spans="1:14">
      <c r="A27" s="14" t="s">
        <v>21</v>
      </c>
      <c r="B27" s="15">
        <v>82</v>
      </c>
      <c r="C27" s="15" t="s">
        <v>122</v>
      </c>
      <c r="D27" s="16" t="s">
        <v>123</v>
      </c>
      <c r="E27" s="46" t="s">
        <v>148</v>
      </c>
      <c r="F27" s="17" t="s">
        <v>149</v>
      </c>
      <c r="G27" s="18">
        <v>10000</v>
      </c>
      <c r="H27" s="19">
        <f>SUM(G13:G27)</f>
        <v>231950.14</v>
      </c>
    </row>
    <row r="28" spans="1:14">
      <c r="A28" s="3" t="s">
        <v>7</v>
      </c>
      <c r="B28">
        <v>1</v>
      </c>
      <c r="C28" t="s">
        <v>2</v>
      </c>
      <c r="D28" s="2" t="s">
        <v>26</v>
      </c>
      <c r="E28" t="s">
        <v>8</v>
      </c>
      <c r="F28" s="7" t="s">
        <v>10</v>
      </c>
      <c r="G28" s="4">
        <v>10000</v>
      </c>
    </row>
    <row r="29" spans="1:14">
      <c r="A29" s="3" t="s">
        <v>7</v>
      </c>
      <c r="B29">
        <v>4</v>
      </c>
      <c r="C29" t="s">
        <v>2</v>
      </c>
      <c r="D29" s="2" t="s">
        <v>26</v>
      </c>
      <c r="E29" s="2" t="s">
        <v>17</v>
      </c>
      <c r="F29" s="7" t="s">
        <v>18</v>
      </c>
      <c r="G29" s="4">
        <v>25000</v>
      </c>
    </row>
    <row r="30" spans="1:14">
      <c r="A30" s="3" t="s">
        <v>7</v>
      </c>
      <c r="B30">
        <v>5</v>
      </c>
      <c r="C30" t="s">
        <v>2</v>
      </c>
      <c r="D30" s="2" t="s">
        <v>26</v>
      </c>
      <c r="E30" s="2" t="s">
        <v>19</v>
      </c>
      <c r="F30" s="7" t="s">
        <v>20</v>
      </c>
      <c r="G30" s="4">
        <v>4983.57</v>
      </c>
    </row>
    <row r="31" spans="1:14">
      <c r="A31" s="3" t="s">
        <v>7</v>
      </c>
      <c r="B31">
        <v>10</v>
      </c>
      <c r="C31" t="s">
        <v>28</v>
      </c>
      <c r="D31" s="2" t="s">
        <v>29</v>
      </c>
      <c r="E31" s="2" t="s">
        <v>47</v>
      </c>
      <c r="F31" s="7" t="s">
        <v>48</v>
      </c>
      <c r="G31" s="4">
        <v>15000</v>
      </c>
      <c r="H31" s="7" t="s">
        <v>49</v>
      </c>
    </row>
    <row r="32" spans="1:14">
      <c r="A32" s="3" t="s">
        <v>7</v>
      </c>
      <c r="B32">
        <v>11</v>
      </c>
      <c r="C32" t="s">
        <v>28</v>
      </c>
      <c r="D32" s="2" t="s">
        <v>29</v>
      </c>
      <c r="E32" s="2" t="s">
        <v>30</v>
      </c>
      <c r="F32" s="7" t="s">
        <v>50</v>
      </c>
      <c r="G32" s="4">
        <v>10000</v>
      </c>
      <c r="N32" s="5"/>
    </row>
    <row r="33" spans="1:8">
      <c r="A33" s="3" t="s">
        <v>7</v>
      </c>
      <c r="B33">
        <v>17</v>
      </c>
      <c r="C33" t="s">
        <v>37</v>
      </c>
      <c r="D33" s="2" t="s">
        <v>38</v>
      </c>
      <c r="E33" s="2" t="s">
        <v>30</v>
      </c>
      <c r="F33" s="7" t="s">
        <v>50</v>
      </c>
      <c r="G33" s="4">
        <v>20000</v>
      </c>
    </row>
    <row r="34" spans="1:8">
      <c r="A34" s="3" t="s">
        <v>7</v>
      </c>
      <c r="B34">
        <v>21</v>
      </c>
      <c r="C34" t="s">
        <v>37</v>
      </c>
      <c r="D34" s="2" t="s">
        <v>38</v>
      </c>
      <c r="E34" s="2" t="s">
        <v>44</v>
      </c>
      <c r="F34" s="7" t="s">
        <v>46</v>
      </c>
      <c r="G34" s="4">
        <v>20000</v>
      </c>
    </row>
    <row r="35" spans="1:8">
      <c r="A35" s="3" t="s">
        <v>7</v>
      </c>
      <c r="B35">
        <v>28</v>
      </c>
      <c r="C35" t="s">
        <v>37</v>
      </c>
      <c r="D35" s="2" t="s">
        <v>38</v>
      </c>
      <c r="E35" s="2" t="s">
        <v>69</v>
      </c>
      <c r="F35" s="7" t="s">
        <v>70</v>
      </c>
      <c r="G35" s="4">
        <v>5000</v>
      </c>
    </row>
    <row r="36" spans="1:8">
      <c r="A36" s="3" t="s">
        <v>7</v>
      </c>
      <c r="B36">
        <v>29</v>
      </c>
      <c r="C36" t="s">
        <v>37</v>
      </c>
      <c r="D36" s="2" t="s">
        <v>38</v>
      </c>
      <c r="E36" s="2" t="s">
        <v>71</v>
      </c>
      <c r="F36" s="7" t="s">
        <v>73</v>
      </c>
      <c r="G36" s="4">
        <v>15000</v>
      </c>
    </row>
    <row r="37" spans="1:8">
      <c r="A37" s="3" t="s">
        <v>7</v>
      </c>
      <c r="B37">
        <v>34</v>
      </c>
      <c r="C37" t="s">
        <v>2</v>
      </c>
      <c r="D37" s="2" t="s">
        <v>26</v>
      </c>
      <c r="E37" s="2" t="s">
        <v>80</v>
      </c>
      <c r="F37" s="7" t="s">
        <v>18</v>
      </c>
      <c r="G37" s="4">
        <v>15000</v>
      </c>
    </row>
    <row r="38" spans="1:8">
      <c r="A38" s="3" t="s">
        <v>7</v>
      </c>
      <c r="B38">
        <v>42</v>
      </c>
      <c r="C38" t="s">
        <v>91</v>
      </c>
      <c r="D38" s="2" t="s">
        <v>92</v>
      </c>
      <c r="E38" s="2" t="s">
        <v>93</v>
      </c>
      <c r="F38" s="7" t="s">
        <v>86</v>
      </c>
      <c r="G38" s="4">
        <v>60000</v>
      </c>
    </row>
    <row r="39" spans="1:8">
      <c r="A39" s="3" t="s">
        <v>7</v>
      </c>
      <c r="B39">
        <v>43</v>
      </c>
      <c r="C39" t="s">
        <v>91</v>
      </c>
      <c r="D39" s="2" t="s">
        <v>92</v>
      </c>
      <c r="E39" s="2" t="s">
        <v>94</v>
      </c>
      <c r="F39" s="7" t="s">
        <v>86</v>
      </c>
      <c r="G39" s="4">
        <v>75000</v>
      </c>
    </row>
    <row r="40" spans="1:8">
      <c r="A40" s="3" t="s">
        <v>7</v>
      </c>
      <c r="B40">
        <v>49</v>
      </c>
      <c r="C40" t="s">
        <v>91</v>
      </c>
      <c r="D40" s="2" t="s">
        <v>92</v>
      </c>
      <c r="E40" s="11" t="s">
        <v>103</v>
      </c>
      <c r="F40" s="7" t="s">
        <v>104</v>
      </c>
      <c r="G40" s="4">
        <v>8000</v>
      </c>
    </row>
    <row r="41" spans="1:8">
      <c r="A41" s="14" t="s">
        <v>7</v>
      </c>
      <c r="B41" s="15">
        <v>61</v>
      </c>
      <c r="C41" s="15" t="s">
        <v>91</v>
      </c>
      <c r="D41" s="16" t="s">
        <v>92</v>
      </c>
      <c r="E41" s="17" t="s">
        <v>121</v>
      </c>
      <c r="F41" s="17" t="s">
        <v>50</v>
      </c>
      <c r="G41" s="18">
        <v>38000</v>
      </c>
      <c r="H41" s="19">
        <f>SUM(G28:G41)</f>
        <v>320983.57</v>
      </c>
    </row>
    <row r="42" spans="1:8">
      <c r="A42" s="3" t="s">
        <v>35</v>
      </c>
      <c r="B42">
        <v>15</v>
      </c>
      <c r="C42" t="s">
        <v>28</v>
      </c>
      <c r="D42" s="2" t="s">
        <v>29</v>
      </c>
      <c r="E42" s="2" t="s">
        <v>36</v>
      </c>
      <c r="F42" s="9" t="s">
        <v>54</v>
      </c>
      <c r="G42" s="4">
        <v>10000</v>
      </c>
      <c r="H42" s="6"/>
    </row>
    <row r="43" spans="1:8">
      <c r="A43" s="3" t="s">
        <v>35</v>
      </c>
      <c r="B43">
        <v>16</v>
      </c>
      <c r="C43" t="s">
        <v>37</v>
      </c>
      <c r="D43" s="2" t="s">
        <v>38</v>
      </c>
      <c r="E43" s="2" t="s">
        <v>39</v>
      </c>
      <c r="F43" s="7" t="s">
        <v>55</v>
      </c>
      <c r="G43" s="4">
        <v>10000</v>
      </c>
    </row>
    <row r="44" spans="1:8">
      <c r="A44" s="3" t="s">
        <v>35</v>
      </c>
      <c r="B44">
        <v>20</v>
      </c>
      <c r="C44" t="s">
        <v>37</v>
      </c>
      <c r="D44" s="2" t="s">
        <v>38</v>
      </c>
      <c r="E44" s="2" t="s">
        <v>43</v>
      </c>
      <c r="F44" s="7" t="s">
        <v>55</v>
      </c>
      <c r="G44" s="4">
        <v>12000</v>
      </c>
    </row>
    <row r="45" spans="1:8">
      <c r="A45" s="3" t="s">
        <v>35</v>
      </c>
      <c r="B45">
        <v>23</v>
      </c>
      <c r="C45" t="s">
        <v>37</v>
      </c>
      <c r="D45" s="2" t="s">
        <v>38</v>
      </c>
      <c r="E45" s="2" t="s">
        <v>60</v>
      </c>
      <c r="F45" s="7" t="s">
        <v>61</v>
      </c>
      <c r="G45" s="4">
        <v>10000</v>
      </c>
    </row>
    <row r="46" spans="1:8">
      <c r="A46" s="3" t="s">
        <v>35</v>
      </c>
      <c r="B46">
        <v>40</v>
      </c>
      <c r="C46" t="s">
        <v>2</v>
      </c>
      <c r="D46" s="2" t="s">
        <v>26</v>
      </c>
      <c r="E46" s="2" t="s">
        <v>88</v>
      </c>
      <c r="F46" s="7" t="s">
        <v>89</v>
      </c>
      <c r="G46" s="4">
        <v>10000</v>
      </c>
    </row>
    <row r="47" spans="1:8">
      <c r="A47" s="3" t="s">
        <v>35</v>
      </c>
      <c r="B47">
        <v>41</v>
      </c>
      <c r="C47" t="s">
        <v>91</v>
      </c>
      <c r="D47" s="2" t="s">
        <v>92</v>
      </c>
      <c r="E47" s="2" t="s">
        <v>90</v>
      </c>
      <c r="F47" s="7" t="s">
        <v>89</v>
      </c>
      <c r="G47" s="4">
        <v>23983.57</v>
      </c>
    </row>
    <row r="48" spans="1:8">
      <c r="A48" s="3" t="s">
        <v>35</v>
      </c>
      <c r="B48">
        <v>45</v>
      </c>
      <c r="C48" t="s">
        <v>91</v>
      </c>
      <c r="D48" s="2" t="s">
        <v>92</v>
      </c>
      <c r="E48" s="2" t="s">
        <v>96</v>
      </c>
      <c r="F48" s="7" t="s">
        <v>78</v>
      </c>
      <c r="G48" s="4">
        <v>5000</v>
      </c>
    </row>
    <row r="49" spans="1:8">
      <c r="A49" s="3" t="s">
        <v>35</v>
      </c>
      <c r="B49">
        <v>63</v>
      </c>
      <c r="C49" t="s">
        <v>122</v>
      </c>
      <c r="D49" s="2" t="s">
        <v>123</v>
      </c>
      <c r="E49" s="7" t="s">
        <v>126</v>
      </c>
      <c r="F49" s="7" t="s">
        <v>191</v>
      </c>
      <c r="G49" s="4">
        <v>3980</v>
      </c>
    </row>
    <row r="50" spans="1:8">
      <c r="A50" s="3" t="s">
        <v>35</v>
      </c>
      <c r="B50">
        <v>72</v>
      </c>
      <c r="C50" t="s">
        <v>122</v>
      </c>
      <c r="D50" s="2" t="s">
        <v>123</v>
      </c>
      <c r="E50" s="7" t="s">
        <v>96</v>
      </c>
      <c r="F50" s="7" t="s">
        <v>78</v>
      </c>
      <c r="G50" s="4">
        <v>4000</v>
      </c>
    </row>
    <row r="51" spans="1:8">
      <c r="A51" s="14" t="s">
        <v>35</v>
      </c>
      <c r="B51" s="15">
        <v>73</v>
      </c>
      <c r="C51" s="15" t="s">
        <v>122</v>
      </c>
      <c r="D51" s="16" t="s">
        <v>123</v>
      </c>
      <c r="E51" s="17" t="s">
        <v>138</v>
      </c>
      <c r="F51" s="17" t="s">
        <v>78</v>
      </c>
      <c r="G51" s="18">
        <v>5000</v>
      </c>
      <c r="H51" s="19">
        <f>SUM(G42:G51)</f>
        <v>93963.57</v>
      </c>
    </row>
    <row r="52" spans="1:8">
      <c r="A52" s="3" t="s">
        <v>23</v>
      </c>
      <c r="B52">
        <v>7</v>
      </c>
      <c r="C52" t="s">
        <v>2</v>
      </c>
      <c r="D52" s="2" t="s">
        <v>26</v>
      </c>
      <c r="E52" s="2" t="s">
        <v>24</v>
      </c>
      <c r="F52" s="7" t="s">
        <v>78</v>
      </c>
      <c r="G52" s="4">
        <v>70000</v>
      </c>
    </row>
    <row r="53" spans="1:8">
      <c r="A53" s="3" t="s">
        <v>23</v>
      </c>
      <c r="B53">
        <v>67</v>
      </c>
      <c r="C53" t="s">
        <v>122</v>
      </c>
      <c r="D53" s="2" t="s">
        <v>123</v>
      </c>
      <c r="E53" s="7" t="s">
        <v>132</v>
      </c>
      <c r="F53" s="7" t="s">
        <v>64</v>
      </c>
      <c r="G53" s="4">
        <v>20000</v>
      </c>
    </row>
    <row r="54" spans="1:8">
      <c r="A54" s="3" t="s">
        <v>23</v>
      </c>
      <c r="B54">
        <v>25</v>
      </c>
      <c r="C54" t="s">
        <v>37</v>
      </c>
      <c r="D54" s="2" t="s">
        <v>38</v>
      </c>
      <c r="E54" s="2" t="s">
        <v>65</v>
      </c>
      <c r="F54" s="7" t="s">
        <v>64</v>
      </c>
      <c r="G54" s="4">
        <v>15000</v>
      </c>
    </row>
    <row r="55" spans="1:8">
      <c r="A55" s="3" t="s">
        <v>23</v>
      </c>
      <c r="B55">
        <v>32</v>
      </c>
      <c r="C55" t="s">
        <v>2</v>
      </c>
      <c r="D55" s="2" t="s">
        <v>26</v>
      </c>
      <c r="E55" s="2" t="s">
        <v>77</v>
      </c>
      <c r="F55" s="7" t="s">
        <v>78</v>
      </c>
      <c r="G55" s="4">
        <v>3983.57</v>
      </c>
    </row>
    <row r="56" spans="1:8">
      <c r="A56" s="3" t="s">
        <v>23</v>
      </c>
      <c r="B56">
        <v>35</v>
      </c>
      <c r="C56" t="s">
        <v>2</v>
      </c>
      <c r="D56" s="2" t="s">
        <v>26</v>
      </c>
      <c r="E56" s="2" t="s">
        <v>81</v>
      </c>
      <c r="F56" s="7" t="s">
        <v>16</v>
      </c>
      <c r="G56" s="4">
        <v>25000</v>
      </c>
    </row>
    <row r="57" spans="1:8">
      <c r="A57" s="3" t="s">
        <v>23</v>
      </c>
      <c r="B57">
        <v>51</v>
      </c>
      <c r="C57" t="s">
        <v>91</v>
      </c>
      <c r="D57" s="2" t="s">
        <v>92</v>
      </c>
      <c r="E57" s="2" t="s">
        <v>107</v>
      </c>
      <c r="F57" s="7" t="s">
        <v>108</v>
      </c>
      <c r="G57" s="4">
        <v>7000</v>
      </c>
    </row>
    <row r="58" spans="1:8">
      <c r="A58" s="3" t="s">
        <v>23</v>
      </c>
      <c r="B58">
        <v>52</v>
      </c>
      <c r="C58" t="s">
        <v>91</v>
      </c>
      <c r="D58" s="2" t="s">
        <v>92</v>
      </c>
      <c r="E58" s="2" t="s">
        <v>109</v>
      </c>
      <c r="F58" s="7" t="s">
        <v>110</v>
      </c>
      <c r="G58" s="4">
        <v>7000</v>
      </c>
    </row>
    <row r="59" spans="1:8">
      <c r="A59" s="3" t="s">
        <v>23</v>
      </c>
      <c r="B59">
        <v>53</v>
      </c>
      <c r="C59" t="s">
        <v>91</v>
      </c>
      <c r="D59" s="2" t="s">
        <v>92</v>
      </c>
      <c r="E59" s="2" t="s">
        <v>111</v>
      </c>
      <c r="F59" s="7" t="s">
        <v>190</v>
      </c>
      <c r="G59" s="4">
        <v>48000</v>
      </c>
    </row>
    <row r="60" spans="1:8">
      <c r="A60" s="3" t="s">
        <v>23</v>
      </c>
      <c r="B60">
        <v>54</v>
      </c>
      <c r="C60" t="s">
        <v>91</v>
      </c>
      <c r="D60" s="2" t="s">
        <v>92</v>
      </c>
      <c r="E60" s="2" t="s">
        <v>112</v>
      </c>
      <c r="F60" s="7" t="s">
        <v>50</v>
      </c>
      <c r="G60" s="4">
        <v>10000</v>
      </c>
    </row>
    <row r="61" spans="1:8">
      <c r="A61" s="3" t="s">
        <v>23</v>
      </c>
      <c r="B61">
        <v>57</v>
      </c>
      <c r="C61" t="s">
        <v>91</v>
      </c>
      <c r="D61" s="2" t="s">
        <v>92</v>
      </c>
      <c r="E61" s="2" t="s">
        <v>116</v>
      </c>
      <c r="F61" s="7" t="s">
        <v>108</v>
      </c>
      <c r="G61" s="4">
        <v>40000</v>
      </c>
    </row>
    <row r="62" spans="1:8">
      <c r="A62" s="3" t="s">
        <v>23</v>
      </c>
      <c r="B62">
        <v>59</v>
      </c>
      <c r="C62" t="s">
        <v>91</v>
      </c>
      <c r="D62" s="2" t="s">
        <v>92</v>
      </c>
      <c r="E62" s="7" t="s">
        <v>118</v>
      </c>
      <c r="F62" s="7" t="s">
        <v>119</v>
      </c>
      <c r="G62" s="4">
        <v>20000</v>
      </c>
    </row>
    <row r="63" spans="1:8">
      <c r="A63" s="3" t="s">
        <v>23</v>
      </c>
      <c r="B63">
        <v>60</v>
      </c>
      <c r="C63" t="s">
        <v>91</v>
      </c>
      <c r="D63" s="2" t="s">
        <v>92</v>
      </c>
      <c r="E63" s="7" t="s">
        <v>120</v>
      </c>
      <c r="F63" s="7" t="s">
        <v>119</v>
      </c>
      <c r="G63" s="4">
        <v>20000</v>
      </c>
    </row>
    <row r="64" spans="1:8">
      <c r="A64" s="3" t="s">
        <v>23</v>
      </c>
      <c r="B64">
        <v>66</v>
      </c>
      <c r="C64" t="s">
        <v>122</v>
      </c>
      <c r="D64" s="2" t="s">
        <v>123</v>
      </c>
      <c r="E64" s="7" t="s">
        <v>131</v>
      </c>
      <c r="F64" s="7" t="s">
        <v>64</v>
      </c>
      <c r="G64" s="4">
        <v>20000</v>
      </c>
    </row>
    <row r="65" spans="1:14">
      <c r="A65" s="3" t="s">
        <v>23</v>
      </c>
      <c r="B65">
        <v>76</v>
      </c>
      <c r="C65" t="s">
        <v>122</v>
      </c>
      <c r="D65" s="2" t="s">
        <v>123</v>
      </c>
      <c r="E65" s="7" t="s">
        <v>141</v>
      </c>
      <c r="F65" s="7" t="s">
        <v>142</v>
      </c>
      <c r="G65" s="4">
        <v>4000</v>
      </c>
    </row>
    <row r="66" spans="1:14">
      <c r="A66" s="3" t="s">
        <v>23</v>
      </c>
      <c r="B66">
        <v>83</v>
      </c>
      <c r="C66" t="s">
        <v>122</v>
      </c>
      <c r="D66" s="2" t="s">
        <v>123</v>
      </c>
      <c r="E66" s="7" t="s">
        <v>150</v>
      </c>
      <c r="F66" s="7" t="s">
        <v>151</v>
      </c>
      <c r="G66" s="4">
        <v>4000</v>
      </c>
    </row>
    <row r="67" spans="1:14">
      <c r="A67" s="3" t="s">
        <v>23</v>
      </c>
      <c r="B67">
        <v>84</v>
      </c>
      <c r="C67" t="s">
        <v>122</v>
      </c>
      <c r="D67" s="2" t="s">
        <v>123</v>
      </c>
      <c r="E67" s="7" t="s">
        <v>152</v>
      </c>
      <c r="F67" s="7" t="s">
        <v>153</v>
      </c>
      <c r="G67" s="4">
        <v>10000</v>
      </c>
    </row>
    <row r="68" spans="1:14">
      <c r="A68" s="14" t="s">
        <v>23</v>
      </c>
      <c r="B68" s="15">
        <v>90</v>
      </c>
      <c r="C68" s="15" t="s">
        <v>2</v>
      </c>
      <c r="D68" s="16" t="s">
        <v>26</v>
      </c>
      <c r="E68" s="17" t="s">
        <v>160</v>
      </c>
      <c r="F68" s="17" t="s">
        <v>16</v>
      </c>
      <c r="G68" s="18">
        <v>20000</v>
      </c>
      <c r="H68" s="19">
        <f>SUM(G52:G68)</f>
        <v>343983.57</v>
      </c>
    </row>
    <row r="69" spans="1:14">
      <c r="A69" s="3" t="s">
        <v>33</v>
      </c>
      <c r="B69">
        <v>14</v>
      </c>
      <c r="C69" t="s">
        <v>28</v>
      </c>
      <c r="D69" s="2" t="s">
        <v>29</v>
      </c>
      <c r="E69" s="2" t="s">
        <v>34</v>
      </c>
      <c r="F69" s="7" t="s">
        <v>53</v>
      </c>
      <c r="G69" s="4">
        <v>16000</v>
      </c>
      <c r="H69" s="6">
        <f>G69</f>
        <v>16000</v>
      </c>
    </row>
    <row r="70" spans="1:14">
      <c r="A70" s="3" t="s">
        <v>11</v>
      </c>
      <c r="B70">
        <v>2</v>
      </c>
      <c r="C70" t="s">
        <v>2</v>
      </c>
      <c r="D70" s="2" t="s">
        <v>26</v>
      </c>
      <c r="E70" s="2" t="s">
        <v>12</v>
      </c>
      <c r="F70" s="7" t="s">
        <v>13</v>
      </c>
      <c r="G70" s="4">
        <v>80000</v>
      </c>
    </row>
    <row r="71" spans="1:14">
      <c r="A71" s="3" t="s">
        <v>11</v>
      </c>
      <c r="B71">
        <v>8</v>
      </c>
      <c r="C71" t="s">
        <v>2</v>
      </c>
      <c r="D71" s="2" t="s">
        <v>26</v>
      </c>
      <c r="E71" s="2" t="s">
        <v>25</v>
      </c>
      <c r="F71" s="7" t="s">
        <v>18</v>
      </c>
      <c r="G71" s="4">
        <v>64000</v>
      </c>
      <c r="H71" s="6"/>
      <c r="N71" s="5"/>
    </row>
    <row r="72" spans="1:14">
      <c r="A72" s="3" t="s">
        <v>11</v>
      </c>
      <c r="B72">
        <v>9</v>
      </c>
      <c r="C72" t="s">
        <v>28</v>
      </c>
      <c r="D72" s="2" t="s">
        <v>29</v>
      </c>
      <c r="E72" s="2" t="s">
        <v>27</v>
      </c>
      <c r="F72" s="7" t="s">
        <v>45</v>
      </c>
      <c r="G72" s="4">
        <v>14000</v>
      </c>
    </row>
    <row r="73" spans="1:14">
      <c r="A73" s="3" t="s">
        <v>11</v>
      </c>
      <c r="B73">
        <v>12</v>
      </c>
      <c r="C73" t="s">
        <v>28</v>
      </c>
      <c r="D73" s="2" t="s">
        <v>29</v>
      </c>
      <c r="E73" s="2" t="s">
        <v>31</v>
      </c>
      <c r="F73" s="7" t="s">
        <v>51</v>
      </c>
      <c r="G73" s="4">
        <v>50000</v>
      </c>
    </row>
    <row r="74" spans="1:14">
      <c r="A74" s="3" t="s">
        <v>11</v>
      </c>
      <c r="B74">
        <v>13</v>
      </c>
      <c r="C74" t="s">
        <v>28</v>
      </c>
      <c r="D74" s="2" t="s">
        <v>29</v>
      </c>
      <c r="E74" s="2" t="s">
        <v>32</v>
      </c>
      <c r="F74" s="7" t="s">
        <v>52</v>
      </c>
      <c r="G74" s="4">
        <v>10000</v>
      </c>
    </row>
    <row r="75" spans="1:14">
      <c r="A75" s="3" t="s">
        <v>11</v>
      </c>
      <c r="B75">
        <v>22</v>
      </c>
      <c r="C75" t="s">
        <v>37</v>
      </c>
      <c r="D75" s="2" t="s">
        <v>38</v>
      </c>
      <c r="E75" s="2" t="s">
        <v>58</v>
      </c>
      <c r="F75" s="7" t="s">
        <v>59</v>
      </c>
      <c r="G75" s="4">
        <v>5000</v>
      </c>
    </row>
    <row r="76" spans="1:14">
      <c r="A76" s="3" t="s">
        <v>11</v>
      </c>
      <c r="B76">
        <v>39</v>
      </c>
      <c r="C76" t="s">
        <v>2</v>
      </c>
      <c r="D76" s="2" t="s">
        <v>26</v>
      </c>
      <c r="E76" s="2" t="s">
        <v>87</v>
      </c>
      <c r="F76" s="7" t="s">
        <v>83</v>
      </c>
      <c r="G76" s="4">
        <v>5000</v>
      </c>
    </row>
    <row r="77" spans="1:14">
      <c r="A77" s="3" t="s">
        <v>11</v>
      </c>
      <c r="B77">
        <v>58</v>
      </c>
      <c r="C77" t="s">
        <v>91</v>
      </c>
      <c r="D77" s="2" t="s">
        <v>92</v>
      </c>
      <c r="E77" s="7" t="s">
        <v>117</v>
      </c>
      <c r="F77" s="7" t="s">
        <v>51</v>
      </c>
      <c r="G77" s="4">
        <v>30000</v>
      </c>
    </row>
    <row r="78" spans="1:14">
      <c r="A78" s="3" t="s">
        <v>11</v>
      </c>
      <c r="B78">
        <v>69</v>
      </c>
      <c r="C78" t="s">
        <v>2</v>
      </c>
      <c r="D78" s="2" t="s">
        <v>26</v>
      </c>
      <c r="E78" s="7" t="s">
        <v>135</v>
      </c>
      <c r="F78" s="7" t="s">
        <v>78</v>
      </c>
      <c r="G78" s="4">
        <v>80000</v>
      </c>
    </row>
    <row r="79" spans="1:14">
      <c r="A79" s="3" t="s">
        <v>11</v>
      </c>
      <c r="B79">
        <v>78</v>
      </c>
      <c r="C79" t="s">
        <v>122</v>
      </c>
      <c r="D79" s="2" t="s">
        <v>123</v>
      </c>
      <c r="E79" s="7" t="s">
        <v>144</v>
      </c>
      <c r="F79" s="7" t="s">
        <v>78</v>
      </c>
      <c r="G79" s="4">
        <v>20000</v>
      </c>
    </row>
    <row r="80" spans="1:14">
      <c r="A80" s="14" t="s">
        <v>11</v>
      </c>
      <c r="B80" s="15">
        <v>88</v>
      </c>
      <c r="C80" s="15" t="s">
        <v>28</v>
      </c>
      <c r="D80" s="16" t="s">
        <v>29</v>
      </c>
      <c r="E80" s="17" t="s">
        <v>157</v>
      </c>
      <c r="F80" s="17" t="s">
        <v>158</v>
      </c>
      <c r="G80" s="18">
        <v>23983.57</v>
      </c>
      <c r="H80" s="19">
        <f>SUM(G70:G80)</f>
        <v>381983.57</v>
      </c>
    </row>
    <row r="81" spans="1:8">
      <c r="A81" s="3" t="s">
        <v>40</v>
      </c>
      <c r="B81">
        <v>18</v>
      </c>
      <c r="C81" t="s">
        <v>37</v>
      </c>
      <c r="D81" s="2" t="s">
        <v>38</v>
      </c>
      <c r="E81" s="2" t="s">
        <v>41</v>
      </c>
      <c r="F81" s="7" t="s">
        <v>56</v>
      </c>
      <c r="G81" s="4">
        <v>4000</v>
      </c>
    </row>
    <row r="82" spans="1:8">
      <c r="A82" s="3" t="s">
        <v>40</v>
      </c>
      <c r="B82">
        <v>26</v>
      </c>
      <c r="C82" t="s">
        <v>37</v>
      </c>
      <c r="D82" s="2" t="s">
        <v>38</v>
      </c>
      <c r="E82" s="2" t="s">
        <v>66</v>
      </c>
      <c r="F82" s="7" t="s">
        <v>67</v>
      </c>
      <c r="G82" s="4">
        <v>10000</v>
      </c>
    </row>
    <row r="83" spans="1:8">
      <c r="A83" s="3" t="s">
        <v>40</v>
      </c>
      <c r="B83">
        <v>27</v>
      </c>
      <c r="C83" t="s">
        <v>37</v>
      </c>
      <c r="D83" s="2" t="s">
        <v>38</v>
      </c>
      <c r="E83" s="2" t="s">
        <v>68</v>
      </c>
      <c r="F83" s="7" t="s">
        <v>67</v>
      </c>
      <c r="G83" s="4">
        <v>3000</v>
      </c>
    </row>
    <row r="84" spans="1:8">
      <c r="A84" s="3" t="s">
        <v>40</v>
      </c>
      <c r="B84">
        <v>30</v>
      </c>
      <c r="C84" t="s">
        <v>37</v>
      </c>
      <c r="D84" s="2" t="s">
        <v>38</v>
      </c>
      <c r="E84" s="2" t="s">
        <v>72</v>
      </c>
      <c r="F84" s="7" t="s">
        <v>74</v>
      </c>
      <c r="G84" s="4">
        <v>14000</v>
      </c>
    </row>
    <row r="85" spans="1:8">
      <c r="A85" s="3" t="s">
        <v>40</v>
      </c>
      <c r="B85">
        <v>31</v>
      </c>
      <c r="C85" t="s">
        <v>37</v>
      </c>
      <c r="D85" s="2" t="s">
        <v>38</v>
      </c>
      <c r="E85" s="2" t="s">
        <v>75</v>
      </c>
      <c r="F85" s="7" t="s">
        <v>76</v>
      </c>
      <c r="G85" s="4">
        <v>5000</v>
      </c>
    </row>
    <row r="86" spans="1:8">
      <c r="A86" s="3" t="s">
        <v>40</v>
      </c>
      <c r="B86">
        <v>37</v>
      </c>
      <c r="C86" t="s">
        <v>2</v>
      </c>
      <c r="D86" s="2" t="s">
        <v>26</v>
      </c>
      <c r="E86" s="2" t="s">
        <v>84</v>
      </c>
      <c r="F86" s="7" t="s">
        <v>86</v>
      </c>
      <c r="G86" s="4">
        <v>20000</v>
      </c>
    </row>
    <row r="87" spans="1:8">
      <c r="A87" s="3" t="s">
        <v>40</v>
      </c>
      <c r="B87">
        <v>38</v>
      </c>
      <c r="C87" t="s">
        <v>2</v>
      </c>
      <c r="D87" s="2" t="s">
        <v>26</v>
      </c>
      <c r="E87" s="2" t="s">
        <v>85</v>
      </c>
      <c r="F87" s="7" t="s">
        <v>86</v>
      </c>
      <c r="G87" s="4">
        <v>20000</v>
      </c>
    </row>
    <row r="88" spans="1:8">
      <c r="A88" s="3" t="s">
        <v>40</v>
      </c>
      <c r="B88">
        <v>46</v>
      </c>
      <c r="C88" t="s">
        <v>91</v>
      </c>
      <c r="D88" s="2" t="s">
        <v>92</v>
      </c>
      <c r="E88" s="2" t="s">
        <v>97</v>
      </c>
      <c r="F88" s="7" t="s">
        <v>98</v>
      </c>
      <c r="G88" s="4">
        <v>18000</v>
      </c>
    </row>
    <row r="89" spans="1:8">
      <c r="A89" s="3" t="s">
        <v>40</v>
      </c>
      <c r="B89">
        <v>65</v>
      </c>
      <c r="C89" t="s">
        <v>122</v>
      </c>
      <c r="D89" s="2" t="s">
        <v>123</v>
      </c>
      <c r="E89" s="7" t="s">
        <v>129</v>
      </c>
      <c r="F89" s="7" t="s">
        <v>130</v>
      </c>
      <c r="G89" s="4">
        <v>20000</v>
      </c>
    </row>
    <row r="90" spans="1:8">
      <c r="A90" s="3" t="s">
        <v>40</v>
      </c>
      <c r="B90">
        <v>70</v>
      </c>
      <c r="C90" t="s">
        <v>2</v>
      </c>
      <c r="D90" s="2" t="s">
        <v>26</v>
      </c>
      <c r="E90" s="7" t="s">
        <v>136</v>
      </c>
      <c r="F90" s="7" t="s">
        <v>86</v>
      </c>
      <c r="G90" s="4">
        <v>18983.57</v>
      </c>
    </row>
    <row r="91" spans="1:8">
      <c r="A91" s="3" t="s">
        <v>40</v>
      </c>
      <c r="B91">
        <v>71</v>
      </c>
      <c r="C91" t="s">
        <v>122</v>
      </c>
      <c r="D91" s="2" t="s">
        <v>123</v>
      </c>
      <c r="E91" s="7" t="s">
        <v>137</v>
      </c>
      <c r="F91" s="7" t="s">
        <v>86</v>
      </c>
      <c r="G91" s="4">
        <v>7000</v>
      </c>
    </row>
    <row r="92" spans="1:8">
      <c r="A92" s="14" t="s">
        <v>40</v>
      </c>
      <c r="B92" s="15">
        <v>75</v>
      </c>
      <c r="C92" s="15" t="s">
        <v>122</v>
      </c>
      <c r="D92" s="16" t="s">
        <v>123</v>
      </c>
      <c r="E92" s="17" t="s">
        <v>140</v>
      </c>
      <c r="F92" s="17" t="s">
        <v>86</v>
      </c>
      <c r="G92" s="18">
        <v>15000</v>
      </c>
      <c r="H92" s="19">
        <f>SUM(G81:G92)</f>
        <v>154983.57</v>
      </c>
    </row>
    <row r="94" spans="1:8">
      <c r="F94" s="13" t="s">
        <v>161</v>
      </c>
      <c r="G94" s="12">
        <f>SUM(G3:G92)</f>
        <v>1747831.56</v>
      </c>
      <c r="H94" s="12">
        <f>SUM(H3:H92)</f>
        <v>1747831.5600000003</v>
      </c>
    </row>
  </sheetData>
  <sortState ref="A3:P92">
    <sortCondition ref="A3"/>
  </sortState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8"/>
  <sheetViews>
    <sheetView tabSelected="1" topLeftCell="A59" workbookViewId="0">
      <selection activeCell="D9" sqref="D9"/>
    </sheetView>
  </sheetViews>
  <sheetFormatPr defaultRowHeight="15"/>
  <cols>
    <col min="1" max="1" width="15" style="2" bestFit="1" customWidth="1"/>
    <col min="2" max="2" width="6.42578125" bestFit="1" customWidth="1"/>
    <col min="3" max="3" width="5.140625" bestFit="1" customWidth="1"/>
    <col min="4" max="4" width="8.28515625" style="3" bestFit="1" customWidth="1"/>
    <col min="5" max="5" width="53.28515625" bestFit="1" customWidth="1"/>
    <col min="6" max="6" width="20.140625" style="7" bestFit="1" customWidth="1"/>
    <col min="7" max="7" width="10.5703125" style="4" bestFit="1" customWidth="1"/>
    <col min="8" max="8" width="12.5703125" bestFit="1" customWidth="1"/>
    <col min="9" max="9" width="10.7109375" bestFit="1" customWidth="1"/>
    <col min="10" max="10" width="4.140625" bestFit="1" customWidth="1"/>
    <col min="11" max="11" width="3.7109375" customWidth="1"/>
    <col min="14" max="14" width="13.7109375" bestFit="1" customWidth="1"/>
    <col min="17" max="17" width="11" bestFit="1" customWidth="1"/>
    <col min="18" max="18" width="10.7109375" bestFit="1" customWidth="1"/>
  </cols>
  <sheetData>
    <row r="1" spans="1:19">
      <c r="E1" s="22" t="s">
        <v>188</v>
      </c>
    </row>
    <row r="2" spans="1:19" s="1" customFormat="1">
      <c r="A2" s="3" t="s">
        <v>3</v>
      </c>
      <c r="B2" s="3" t="s">
        <v>0</v>
      </c>
      <c r="C2" s="1" t="s">
        <v>1</v>
      </c>
      <c r="D2" s="3" t="s">
        <v>6</v>
      </c>
      <c r="E2" s="1" t="s">
        <v>5</v>
      </c>
      <c r="F2" s="8" t="s">
        <v>9</v>
      </c>
      <c r="G2" s="10" t="s">
        <v>4</v>
      </c>
      <c r="J2"/>
      <c r="K2"/>
      <c r="L2" t="s">
        <v>177</v>
      </c>
      <c r="M2"/>
    </row>
    <row r="3" spans="1:19">
      <c r="A3" s="2" t="s">
        <v>123</v>
      </c>
      <c r="B3">
        <v>62</v>
      </c>
      <c r="C3" t="s">
        <v>122</v>
      </c>
      <c r="D3" s="3" t="s">
        <v>14</v>
      </c>
      <c r="E3" s="7" t="s">
        <v>124</v>
      </c>
      <c r="F3" s="7" t="s">
        <v>125</v>
      </c>
      <c r="G3" s="4">
        <v>70000</v>
      </c>
      <c r="K3" t="s">
        <v>178</v>
      </c>
      <c r="L3" t="s">
        <v>179</v>
      </c>
    </row>
    <row r="4" spans="1:19">
      <c r="A4" s="2" t="s">
        <v>123</v>
      </c>
      <c r="B4">
        <v>63</v>
      </c>
      <c r="C4" t="s">
        <v>122</v>
      </c>
      <c r="D4" s="3" t="s">
        <v>35</v>
      </c>
      <c r="E4" s="7" t="s">
        <v>126</v>
      </c>
      <c r="F4" s="7" t="s">
        <v>191</v>
      </c>
      <c r="G4" s="4">
        <v>3980</v>
      </c>
      <c r="I4" t="s">
        <v>180</v>
      </c>
    </row>
    <row r="5" spans="1:19">
      <c r="A5" s="2" t="s">
        <v>123</v>
      </c>
      <c r="B5">
        <v>64</v>
      </c>
      <c r="C5" t="s">
        <v>122</v>
      </c>
      <c r="D5" s="3" t="s">
        <v>21</v>
      </c>
      <c r="E5" s="7" t="s">
        <v>127</v>
      </c>
      <c r="F5" s="7" t="s">
        <v>128</v>
      </c>
      <c r="G5" s="4">
        <v>25000</v>
      </c>
      <c r="I5" t="s">
        <v>181</v>
      </c>
    </row>
    <row r="6" spans="1:19">
      <c r="A6" s="2" t="s">
        <v>123</v>
      </c>
      <c r="B6">
        <v>65</v>
      </c>
      <c r="C6" t="s">
        <v>122</v>
      </c>
      <c r="D6" s="3" t="s">
        <v>40</v>
      </c>
      <c r="E6" s="7" t="s">
        <v>129</v>
      </c>
      <c r="F6" s="7" t="s">
        <v>130</v>
      </c>
      <c r="G6" s="4">
        <v>20000</v>
      </c>
      <c r="I6" t="s">
        <v>182</v>
      </c>
    </row>
    <row r="7" spans="1:19">
      <c r="A7" s="2" t="s">
        <v>123</v>
      </c>
      <c r="B7">
        <v>66</v>
      </c>
      <c r="C7" t="s">
        <v>122</v>
      </c>
      <c r="D7" s="3" t="s">
        <v>23</v>
      </c>
      <c r="E7" s="7" t="s">
        <v>131</v>
      </c>
      <c r="F7" s="7" t="s">
        <v>64</v>
      </c>
      <c r="G7" s="4">
        <v>20000</v>
      </c>
      <c r="I7" s="1"/>
      <c r="J7" s="32"/>
      <c r="K7" s="32" t="s">
        <v>173</v>
      </c>
      <c r="L7" s="32" t="s">
        <v>174</v>
      </c>
      <c r="M7" s="32" t="s">
        <v>175</v>
      </c>
      <c r="N7" s="32" t="s">
        <v>176</v>
      </c>
      <c r="O7" s="32"/>
      <c r="P7" s="32"/>
      <c r="Q7" s="32"/>
      <c r="R7" s="32" t="s">
        <v>183</v>
      </c>
      <c r="S7" s="1"/>
    </row>
    <row r="8" spans="1:19">
      <c r="A8" s="2" t="s">
        <v>123</v>
      </c>
      <c r="B8">
        <v>67</v>
      </c>
      <c r="C8" t="s">
        <v>122</v>
      </c>
      <c r="D8" s="3" t="s">
        <v>23</v>
      </c>
      <c r="E8" s="7" t="s">
        <v>132</v>
      </c>
      <c r="F8" s="7" t="s">
        <v>64</v>
      </c>
      <c r="G8" s="4">
        <v>20000</v>
      </c>
      <c r="J8" s="3" t="s">
        <v>122</v>
      </c>
      <c r="K8">
        <v>1</v>
      </c>
      <c r="L8">
        <v>1</v>
      </c>
      <c r="M8" s="3" t="s">
        <v>122</v>
      </c>
      <c r="N8" t="s">
        <v>162</v>
      </c>
      <c r="O8" s="7"/>
      <c r="P8" s="4"/>
    </row>
    <row r="9" spans="1:19">
      <c r="A9" s="2" t="s">
        <v>123</v>
      </c>
      <c r="B9">
        <v>71</v>
      </c>
      <c r="C9" t="s">
        <v>122</v>
      </c>
      <c r="D9" s="3" t="s">
        <v>40</v>
      </c>
      <c r="E9" s="7" t="s">
        <v>137</v>
      </c>
      <c r="F9" s="7" t="s">
        <v>86</v>
      </c>
      <c r="G9" s="4">
        <v>7000</v>
      </c>
      <c r="J9" s="14" t="s">
        <v>122</v>
      </c>
      <c r="K9" s="15">
        <v>2</v>
      </c>
      <c r="L9" s="23">
        <v>2</v>
      </c>
      <c r="M9" s="14" t="s">
        <v>122</v>
      </c>
      <c r="N9" s="15" t="s">
        <v>171</v>
      </c>
      <c r="O9" s="24">
        <f>L9/K18</f>
        <v>0.18181818181818182</v>
      </c>
      <c r="P9" s="18">
        <f>O9*H96</f>
        <v>317967.14890909096</v>
      </c>
      <c r="Q9" s="19">
        <f>H25</f>
        <v>317963</v>
      </c>
      <c r="R9" s="19">
        <f>P9-Q9</f>
        <v>4.1489090909599327</v>
      </c>
    </row>
    <row r="10" spans="1:19">
      <c r="A10" s="2" t="s">
        <v>123</v>
      </c>
      <c r="B10">
        <v>72</v>
      </c>
      <c r="C10" t="s">
        <v>122</v>
      </c>
      <c r="D10" s="3" t="s">
        <v>35</v>
      </c>
      <c r="E10" s="7" t="s">
        <v>96</v>
      </c>
      <c r="F10" s="7" t="s">
        <v>78</v>
      </c>
      <c r="G10" s="4">
        <v>4000</v>
      </c>
      <c r="J10" s="3" t="s">
        <v>2</v>
      </c>
      <c r="K10">
        <v>3</v>
      </c>
      <c r="L10">
        <v>1</v>
      </c>
      <c r="M10" s="3" t="s">
        <v>2</v>
      </c>
      <c r="N10" t="s">
        <v>163</v>
      </c>
      <c r="O10" s="7"/>
      <c r="P10" s="4"/>
    </row>
    <row r="11" spans="1:19">
      <c r="A11" s="2" t="s">
        <v>123</v>
      </c>
      <c r="B11">
        <v>73</v>
      </c>
      <c r="C11" t="s">
        <v>122</v>
      </c>
      <c r="D11" s="3" t="s">
        <v>35</v>
      </c>
      <c r="E11" s="7" t="s">
        <v>138</v>
      </c>
      <c r="F11" s="7" t="s">
        <v>78</v>
      </c>
      <c r="G11" s="4">
        <v>5000</v>
      </c>
      <c r="J11" s="3" t="s">
        <v>2</v>
      </c>
      <c r="K11">
        <v>4</v>
      </c>
      <c r="L11">
        <v>2</v>
      </c>
      <c r="M11" s="3" t="s">
        <v>2</v>
      </c>
      <c r="N11" t="s">
        <v>164</v>
      </c>
      <c r="O11" s="7"/>
      <c r="P11" s="4"/>
    </row>
    <row r="12" spans="1:19">
      <c r="A12" s="2" t="s">
        <v>123</v>
      </c>
      <c r="B12">
        <v>74</v>
      </c>
      <c r="C12" t="s">
        <v>122</v>
      </c>
      <c r="D12" s="3" t="s">
        <v>21</v>
      </c>
      <c r="E12" s="7" t="s">
        <v>139</v>
      </c>
      <c r="F12" s="7" t="s">
        <v>86</v>
      </c>
      <c r="G12" s="4">
        <v>17000</v>
      </c>
      <c r="J12" s="3" t="s">
        <v>2</v>
      </c>
      <c r="K12">
        <v>5</v>
      </c>
      <c r="L12">
        <v>3</v>
      </c>
      <c r="M12" s="3" t="s">
        <v>2</v>
      </c>
      <c r="N12" t="s">
        <v>165</v>
      </c>
      <c r="O12" s="7"/>
      <c r="P12" s="4"/>
    </row>
    <row r="13" spans="1:19">
      <c r="A13" s="2" t="s">
        <v>123</v>
      </c>
      <c r="B13">
        <v>75</v>
      </c>
      <c r="C13" t="s">
        <v>122</v>
      </c>
      <c r="D13" s="3" t="s">
        <v>40</v>
      </c>
      <c r="E13" s="7" t="s">
        <v>140</v>
      </c>
      <c r="F13" s="7" t="s">
        <v>86</v>
      </c>
      <c r="G13" s="4">
        <v>15000</v>
      </c>
      <c r="J13" s="14" t="s">
        <v>2</v>
      </c>
      <c r="K13" s="15">
        <v>6</v>
      </c>
      <c r="L13" s="23">
        <v>4</v>
      </c>
      <c r="M13" s="14" t="s">
        <v>2</v>
      </c>
      <c r="N13" s="15" t="s">
        <v>170</v>
      </c>
      <c r="O13" s="24">
        <f>L13/K18</f>
        <v>0.36363636363636365</v>
      </c>
      <c r="P13" s="18">
        <f>O13*H96</f>
        <v>635934.29781818192</v>
      </c>
      <c r="Q13" s="19">
        <f>H46</f>
        <v>635934.27999999991</v>
      </c>
      <c r="R13" s="33">
        <f>P13-Q13</f>
        <v>1.7818182008340955E-2</v>
      </c>
    </row>
    <row r="14" spans="1:19">
      <c r="A14" s="2" t="s">
        <v>123</v>
      </c>
      <c r="B14">
        <v>76</v>
      </c>
      <c r="C14" t="s">
        <v>122</v>
      </c>
      <c r="D14" s="3" t="s">
        <v>23</v>
      </c>
      <c r="E14" s="7" t="s">
        <v>141</v>
      </c>
      <c r="F14" s="7" t="s">
        <v>142</v>
      </c>
      <c r="G14" s="4">
        <v>4000</v>
      </c>
      <c r="J14" s="26" t="s">
        <v>37</v>
      </c>
      <c r="K14" s="25">
        <v>7</v>
      </c>
      <c r="L14" s="34">
        <v>1</v>
      </c>
      <c r="M14" s="26" t="s">
        <v>37</v>
      </c>
      <c r="N14" s="25" t="s">
        <v>167</v>
      </c>
      <c r="O14" s="27">
        <f>L14/K18</f>
        <v>9.0909090909090912E-2</v>
      </c>
      <c r="P14" s="28">
        <f>O14*H96</f>
        <v>158983.57445454548</v>
      </c>
      <c r="Q14" s="35">
        <f>H92</f>
        <v>158000</v>
      </c>
      <c r="R14" s="36">
        <f>P14-Q14</f>
        <v>983.57445454547997</v>
      </c>
    </row>
    <row r="15" spans="1:19">
      <c r="A15" s="2" t="s">
        <v>123</v>
      </c>
      <c r="B15">
        <v>77</v>
      </c>
      <c r="C15" t="s">
        <v>122</v>
      </c>
      <c r="D15" s="3" t="s">
        <v>14</v>
      </c>
      <c r="E15" s="7" t="s">
        <v>143</v>
      </c>
      <c r="F15" s="7" t="s">
        <v>78</v>
      </c>
      <c r="G15" s="4">
        <v>12000</v>
      </c>
      <c r="J15" s="3" t="s">
        <v>91</v>
      </c>
      <c r="K15">
        <v>8</v>
      </c>
      <c r="L15">
        <v>1</v>
      </c>
      <c r="M15" s="3" t="s">
        <v>91</v>
      </c>
      <c r="N15" t="s">
        <v>168</v>
      </c>
      <c r="O15" s="7"/>
      <c r="P15" s="4"/>
    </row>
    <row r="16" spans="1:19">
      <c r="A16" s="2" t="s">
        <v>123</v>
      </c>
      <c r="B16">
        <v>78</v>
      </c>
      <c r="C16" t="s">
        <v>122</v>
      </c>
      <c r="D16" s="3" t="s">
        <v>11</v>
      </c>
      <c r="E16" s="7" t="s">
        <v>144</v>
      </c>
      <c r="F16" s="7" t="s">
        <v>78</v>
      </c>
      <c r="G16" s="4">
        <v>20000</v>
      </c>
      <c r="J16" s="3" t="s">
        <v>91</v>
      </c>
      <c r="K16">
        <v>9</v>
      </c>
      <c r="L16">
        <v>2</v>
      </c>
      <c r="M16" s="3" t="s">
        <v>91</v>
      </c>
      <c r="N16" t="s">
        <v>169</v>
      </c>
      <c r="O16" s="7"/>
      <c r="P16" s="4"/>
    </row>
    <row r="17" spans="1:18">
      <c r="A17" s="2" t="s">
        <v>123</v>
      </c>
      <c r="B17">
        <v>79</v>
      </c>
      <c r="C17" t="s">
        <v>122</v>
      </c>
      <c r="D17" s="3" t="s">
        <v>14</v>
      </c>
      <c r="E17" s="7" t="s">
        <v>145</v>
      </c>
      <c r="F17" s="7" t="s">
        <v>86</v>
      </c>
      <c r="G17" s="4">
        <v>8000</v>
      </c>
      <c r="J17" s="14" t="s">
        <v>91</v>
      </c>
      <c r="K17" s="15">
        <v>10</v>
      </c>
      <c r="L17" s="23">
        <v>3</v>
      </c>
      <c r="M17" s="14" t="s">
        <v>91</v>
      </c>
      <c r="N17" s="15" t="s">
        <v>166</v>
      </c>
      <c r="O17" s="24">
        <f>L17/K18</f>
        <v>0.27272727272727271</v>
      </c>
      <c r="P17" s="18">
        <f>O17*H96</f>
        <v>476950.72336363635</v>
      </c>
      <c r="Q17" s="19">
        <f>H67</f>
        <v>476950.71</v>
      </c>
      <c r="R17" s="33">
        <f>P17-Q17</f>
        <v>1.3363636331632733E-2</v>
      </c>
    </row>
    <row r="18" spans="1:18">
      <c r="A18" s="2" t="s">
        <v>123</v>
      </c>
      <c r="B18">
        <v>80</v>
      </c>
      <c r="C18" t="s">
        <v>122</v>
      </c>
      <c r="D18" s="3" t="s">
        <v>21</v>
      </c>
      <c r="E18" s="7" t="s">
        <v>146</v>
      </c>
      <c r="F18" s="7" t="s">
        <v>78</v>
      </c>
      <c r="G18" s="4">
        <v>4000</v>
      </c>
      <c r="J18" s="26" t="s">
        <v>28</v>
      </c>
      <c r="K18" s="25">
        <v>11</v>
      </c>
      <c r="L18" s="25">
        <v>1</v>
      </c>
      <c r="M18" s="26" t="s">
        <v>28</v>
      </c>
      <c r="N18" s="25" t="s">
        <v>172</v>
      </c>
      <c r="O18" s="27">
        <f>L18/K18</f>
        <v>9.0909090909090912E-2</v>
      </c>
      <c r="P18" s="28">
        <f>O18*H96</f>
        <v>158983.57445454548</v>
      </c>
      <c r="Q18" s="35">
        <f>H76</f>
        <v>158983.57</v>
      </c>
      <c r="R18" s="36">
        <f>P18-Q18</f>
        <v>4.4545454729814082E-3</v>
      </c>
    </row>
    <row r="19" spans="1:18">
      <c r="A19" s="2" t="s">
        <v>123</v>
      </c>
      <c r="B19">
        <v>81</v>
      </c>
      <c r="C19" t="s">
        <v>122</v>
      </c>
      <c r="D19" s="3" t="s">
        <v>21</v>
      </c>
      <c r="E19" s="7" t="s">
        <v>147</v>
      </c>
      <c r="F19" s="7" t="s">
        <v>86</v>
      </c>
      <c r="G19" s="4">
        <v>8983</v>
      </c>
      <c r="J19" s="2"/>
      <c r="M19" s="3"/>
      <c r="O19" s="7"/>
      <c r="P19" s="4"/>
    </row>
    <row r="20" spans="1:18">
      <c r="A20" s="2" t="s">
        <v>123</v>
      </c>
      <c r="B20">
        <v>82</v>
      </c>
      <c r="C20" t="s">
        <v>122</v>
      </c>
      <c r="D20" s="3" t="s">
        <v>21</v>
      </c>
      <c r="E20" s="45" t="s">
        <v>148</v>
      </c>
      <c r="F20" s="7" t="s">
        <v>149</v>
      </c>
      <c r="G20" s="4">
        <v>10000</v>
      </c>
      <c r="J20" s="29"/>
      <c r="K20" s="25"/>
      <c r="L20" s="25"/>
      <c r="M20" s="26"/>
      <c r="N20" s="37" t="s">
        <v>184</v>
      </c>
      <c r="O20" s="30">
        <f>SUM(O9:O18)</f>
        <v>1</v>
      </c>
      <c r="P20" s="31">
        <f>SUM(P9:P18)</f>
        <v>1748819.3190000001</v>
      </c>
      <c r="Q20" s="31">
        <f>SUM(Q9:Q18)</f>
        <v>1747831.5599999998</v>
      </c>
      <c r="R20" s="31">
        <f>SUM(R9:R18)</f>
        <v>987.75900000025285</v>
      </c>
    </row>
    <row r="21" spans="1:18">
      <c r="A21" s="2" t="s">
        <v>123</v>
      </c>
      <c r="B21">
        <v>83</v>
      </c>
      <c r="C21" t="s">
        <v>122</v>
      </c>
      <c r="D21" s="3" t="s">
        <v>23</v>
      </c>
      <c r="E21" s="7" t="s">
        <v>150</v>
      </c>
      <c r="F21" s="7" t="s">
        <v>151</v>
      </c>
      <c r="G21" s="4">
        <v>4000</v>
      </c>
    </row>
    <row r="22" spans="1:18">
      <c r="A22" s="2" t="s">
        <v>123</v>
      </c>
      <c r="B22">
        <v>84</v>
      </c>
      <c r="C22" t="s">
        <v>122</v>
      </c>
      <c r="D22" s="3" t="s">
        <v>23</v>
      </c>
      <c r="E22" s="7" t="s">
        <v>152</v>
      </c>
      <c r="F22" s="7" t="s">
        <v>153</v>
      </c>
      <c r="G22" s="4">
        <v>10000</v>
      </c>
    </row>
    <row r="23" spans="1:18">
      <c r="A23" s="2" t="s">
        <v>123</v>
      </c>
      <c r="B23">
        <v>85</v>
      </c>
      <c r="C23" t="s">
        <v>122</v>
      </c>
      <c r="D23" s="3" t="s">
        <v>14</v>
      </c>
      <c r="E23" s="7" t="s">
        <v>154</v>
      </c>
      <c r="F23" s="7" t="s">
        <v>16</v>
      </c>
      <c r="G23" s="4">
        <v>10000</v>
      </c>
    </row>
    <row r="24" spans="1:18">
      <c r="A24" s="2" t="s">
        <v>123</v>
      </c>
      <c r="B24">
        <v>86</v>
      </c>
      <c r="C24" t="s">
        <v>122</v>
      </c>
      <c r="D24" s="3" t="s">
        <v>14</v>
      </c>
      <c r="E24" s="7" t="s">
        <v>155</v>
      </c>
      <c r="F24" s="7" t="s">
        <v>18</v>
      </c>
      <c r="G24" s="4">
        <v>10000</v>
      </c>
    </row>
    <row r="25" spans="1:18">
      <c r="A25" s="16" t="s">
        <v>123</v>
      </c>
      <c r="B25" s="15">
        <v>87</v>
      </c>
      <c r="C25" s="15" t="s">
        <v>122</v>
      </c>
      <c r="D25" s="14" t="s">
        <v>14</v>
      </c>
      <c r="E25" s="17" t="s">
        <v>156</v>
      </c>
      <c r="F25" s="17" t="s">
        <v>83</v>
      </c>
      <c r="G25" s="18">
        <v>10000</v>
      </c>
      <c r="H25" s="19">
        <f>SUM(G3:G25)</f>
        <v>317963</v>
      </c>
    </row>
    <row r="26" spans="1:18">
      <c r="A26" s="2" t="s">
        <v>26</v>
      </c>
      <c r="B26">
        <v>1</v>
      </c>
      <c r="C26" t="s">
        <v>2</v>
      </c>
      <c r="D26" s="3" t="s">
        <v>7</v>
      </c>
      <c r="E26" t="s">
        <v>8</v>
      </c>
      <c r="F26" s="7" t="s">
        <v>10</v>
      </c>
      <c r="G26" s="4">
        <v>10000</v>
      </c>
      <c r="H26" s="21">
        <f>H25/G94</f>
        <v>0.18191855970377374</v>
      </c>
    </row>
    <row r="27" spans="1:18">
      <c r="A27" s="2" t="s">
        <v>26</v>
      </c>
      <c r="B27">
        <v>2</v>
      </c>
      <c r="C27" t="s">
        <v>2</v>
      </c>
      <c r="D27" s="3" t="s">
        <v>11</v>
      </c>
      <c r="E27" s="2" t="s">
        <v>12</v>
      </c>
      <c r="F27" s="7" t="s">
        <v>13</v>
      </c>
      <c r="G27" s="4">
        <v>80000</v>
      </c>
    </row>
    <row r="28" spans="1:18">
      <c r="A28" s="2" t="s">
        <v>26</v>
      </c>
      <c r="B28">
        <v>3</v>
      </c>
      <c r="C28" t="s">
        <v>2</v>
      </c>
      <c r="D28" s="3" t="s">
        <v>14</v>
      </c>
      <c r="E28" s="2" t="s">
        <v>15</v>
      </c>
      <c r="F28" s="7" t="s">
        <v>16</v>
      </c>
      <c r="G28" s="4">
        <v>38983.57</v>
      </c>
    </row>
    <row r="29" spans="1:18">
      <c r="A29" s="2" t="s">
        <v>26</v>
      </c>
      <c r="B29">
        <v>4</v>
      </c>
      <c r="C29" t="s">
        <v>2</v>
      </c>
      <c r="D29" s="3" t="s">
        <v>7</v>
      </c>
      <c r="E29" s="2" t="s">
        <v>17</v>
      </c>
      <c r="F29" s="7" t="s">
        <v>18</v>
      </c>
      <c r="G29" s="4">
        <v>25000</v>
      </c>
    </row>
    <row r="30" spans="1:18">
      <c r="A30" s="2" t="s">
        <v>26</v>
      </c>
      <c r="B30">
        <v>5</v>
      </c>
      <c r="C30" t="s">
        <v>2</v>
      </c>
      <c r="D30" s="3" t="s">
        <v>7</v>
      </c>
      <c r="E30" s="2" t="s">
        <v>19</v>
      </c>
      <c r="F30" s="7" t="s">
        <v>20</v>
      </c>
      <c r="G30" s="4">
        <v>4983.57</v>
      </c>
    </row>
    <row r="31" spans="1:18">
      <c r="A31" s="2" t="s">
        <v>26</v>
      </c>
      <c r="B31">
        <v>6</v>
      </c>
      <c r="C31" t="s">
        <v>2</v>
      </c>
      <c r="D31" s="3" t="s">
        <v>21</v>
      </c>
      <c r="E31" s="2" t="s">
        <v>22</v>
      </c>
      <c r="F31" s="7" t="s">
        <v>18</v>
      </c>
      <c r="G31" s="4">
        <v>80000</v>
      </c>
    </row>
    <row r="32" spans="1:18">
      <c r="A32" s="2" t="s">
        <v>26</v>
      </c>
      <c r="B32">
        <v>7</v>
      </c>
      <c r="C32" t="s">
        <v>2</v>
      </c>
      <c r="D32" s="3" t="s">
        <v>23</v>
      </c>
      <c r="E32" s="2" t="s">
        <v>24</v>
      </c>
      <c r="F32" s="7" t="s">
        <v>78</v>
      </c>
      <c r="G32" s="4">
        <v>70000</v>
      </c>
    </row>
    <row r="33" spans="1:14">
      <c r="A33" s="2" t="s">
        <v>26</v>
      </c>
      <c r="B33">
        <v>8</v>
      </c>
      <c r="C33" t="s">
        <v>2</v>
      </c>
      <c r="D33" s="3" t="s">
        <v>11</v>
      </c>
      <c r="E33" s="2" t="s">
        <v>25</v>
      </c>
      <c r="F33" s="7" t="s">
        <v>18</v>
      </c>
      <c r="G33" s="4">
        <v>64000</v>
      </c>
      <c r="H33" s="6"/>
      <c r="N33" s="5"/>
    </row>
    <row r="34" spans="1:14">
      <c r="A34" s="2" t="s">
        <v>26</v>
      </c>
      <c r="B34">
        <v>32</v>
      </c>
      <c r="C34" t="s">
        <v>2</v>
      </c>
      <c r="D34" s="3" t="s">
        <v>23</v>
      </c>
      <c r="E34" s="2" t="s">
        <v>77</v>
      </c>
      <c r="F34" s="7" t="s">
        <v>78</v>
      </c>
      <c r="G34" s="4">
        <v>3983.57</v>
      </c>
    </row>
    <row r="35" spans="1:14">
      <c r="A35" s="2" t="s">
        <v>26</v>
      </c>
      <c r="B35">
        <v>33</v>
      </c>
      <c r="C35" t="s">
        <v>2</v>
      </c>
      <c r="D35" s="3" t="s">
        <v>21</v>
      </c>
      <c r="E35" s="44" t="s">
        <v>79</v>
      </c>
      <c r="F35" s="7" t="s">
        <v>78</v>
      </c>
      <c r="G35" s="4">
        <v>5000</v>
      </c>
    </row>
    <row r="36" spans="1:14">
      <c r="A36" s="2" t="s">
        <v>26</v>
      </c>
      <c r="B36">
        <v>34</v>
      </c>
      <c r="C36" t="s">
        <v>2</v>
      </c>
      <c r="D36" s="3" t="s">
        <v>7</v>
      </c>
      <c r="E36" s="2" t="s">
        <v>80</v>
      </c>
      <c r="F36" s="7" t="s">
        <v>18</v>
      </c>
      <c r="G36" s="4">
        <v>15000</v>
      </c>
    </row>
    <row r="37" spans="1:14">
      <c r="A37" s="2" t="s">
        <v>26</v>
      </c>
      <c r="B37">
        <v>35</v>
      </c>
      <c r="C37" t="s">
        <v>2</v>
      </c>
      <c r="D37" s="3" t="s">
        <v>23</v>
      </c>
      <c r="E37" s="2" t="s">
        <v>81</v>
      </c>
      <c r="F37" s="7" t="s">
        <v>16</v>
      </c>
      <c r="G37" s="4">
        <v>25000</v>
      </c>
    </row>
    <row r="38" spans="1:14">
      <c r="A38" s="2" t="s">
        <v>26</v>
      </c>
      <c r="B38">
        <v>36</v>
      </c>
      <c r="C38" t="s">
        <v>2</v>
      </c>
      <c r="D38" s="3" t="s">
        <v>14</v>
      </c>
      <c r="E38" s="2" t="s">
        <v>82</v>
      </c>
      <c r="F38" s="7" t="s">
        <v>83</v>
      </c>
      <c r="G38" s="4">
        <v>20000</v>
      </c>
    </row>
    <row r="39" spans="1:14">
      <c r="A39" s="2" t="s">
        <v>26</v>
      </c>
      <c r="B39">
        <v>37</v>
      </c>
      <c r="C39" t="s">
        <v>2</v>
      </c>
      <c r="D39" s="3" t="s">
        <v>40</v>
      </c>
      <c r="E39" s="2" t="s">
        <v>84</v>
      </c>
      <c r="F39" s="7" t="s">
        <v>86</v>
      </c>
      <c r="G39" s="4">
        <v>20000</v>
      </c>
    </row>
    <row r="40" spans="1:14">
      <c r="A40" s="2" t="s">
        <v>26</v>
      </c>
      <c r="B40">
        <v>38</v>
      </c>
      <c r="C40" t="s">
        <v>2</v>
      </c>
      <c r="D40" s="3" t="s">
        <v>40</v>
      </c>
      <c r="E40" s="2" t="s">
        <v>85</v>
      </c>
      <c r="F40" s="7" t="s">
        <v>86</v>
      </c>
      <c r="G40" s="4">
        <v>20000</v>
      </c>
    </row>
    <row r="41" spans="1:14">
      <c r="A41" s="2" t="s">
        <v>26</v>
      </c>
      <c r="B41">
        <v>39</v>
      </c>
      <c r="C41" t="s">
        <v>2</v>
      </c>
      <c r="D41" s="3" t="s">
        <v>11</v>
      </c>
      <c r="E41" s="2" t="s">
        <v>87</v>
      </c>
      <c r="F41" s="7" t="s">
        <v>83</v>
      </c>
      <c r="G41" s="4">
        <v>5000</v>
      </c>
    </row>
    <row r="42" spans="1:14">
      <c r="A42" s="2" t="s">
        <v>26</v>
      </c>
      <c r="B42">
        <v>40</v>
      </c>
      <c r="C42" t="s">
        <v>2</v>
      </c>
      <c r="D42" s="3" t="s">
        <v>35</v>
      </c>
      <c r="E42" s="2" t="s">
        <v>88</v>
      </c>
      <c r="F42" s="7" t="s">
        <v>89</v>
      </c>
      <c r="G42" s="4">
        <v>10000</v>
      </c>
    </row>
    <row r="43" spans="1:14">
      <c r="A43" s="2" t="s">
        <v>26</v>
      </c>
      <c r="B43">
        <v>69</v>
      </c>
      <c r="C43" t="s">
        <v>2</v>
      </c>
      <c r="D43" s="3" t="s">
        <v>11</v>
      </c>
      <c r="E43" s="7" t="s">
        <v>135</v>
      </c>
      <c r="F43" s="7" t="s">
        <v>78</v>
      </c>
      <c r="G43" s="4">
        <v>80000</v>
      </c>
    </row>
    <row r="44" spans="1:14">
      <c r="A44" s="2" t="s">
        <v>26</v>
      </c>
      <c r="B44">
        <v>70</v>
      </c>
      <c r="C44" t="s">
        <v>2</v>
      </c>
      <c r="D44" s="3" t="s">
        <v>40</v>
      </c>
      <c r="E44" s="7" t="s">
        <v>136</v>
      </c>
      <c r="F44" s="7" t="s">
        <v>86</v>
      </c>
      <c r="G44" s="4">
        <v>18983.57</v>
      </c>
    </row>
    <row r="45" spans="1:14">
      <c r="A45" s="2" t="s">
        <v>26</v>
      </c>
      <c r="B45">
        <v>89</v>
      </c>
      <c r="C45" t="s">
        <v>2</v>
      </c>
      <c r="D45" s="3" t="s">
        <v>14</v>
      </c>
      <c r="E45" s="7" t="s">
        <v>159</v>
      </c>
      <c r="F45" s="7" t="s">
        <v>86</v>
      </c>
      <c r="G45" s="4">
        <v>20000</v>
      </c>
    </row>
    <row r="46" spans="1:14">
      <c r="A46" s="16" t="s">
        <v>26</v>
      </c>
      <c r="B46" s="15">
        <v>90</v>
      </c>
      <c r="C46" s="15" t="s">
        <v>2</v>
      </c>
      <c r="D46" s="14" t="s">
        <v>23</v>
      </c>
      <c r="E46" s="17" t="s">
        <v>160</v>
      </c>
      <c r="F46" s="17" t="s">
        <v>16</v>
      </c>
      <c r="G46" s="18">
        <v>20000</v>
      </c>
      <c r="H46" s="19">
        <f>SUM(G26:G46)</f>
        <v>635934.27999999991</v>
      </c>
    </row>
    <row r="47" spans="1:14">
      <c r="A47" s="2" t="s">
        <v>92</v>
      </c>
      <c r="B47">
        <v>41</v>
      </c>
      <c r="C47" t="s">
        <v>91</v>
      </c>
      <c r="D47" s="3" t="s">
        <v>35</v>
      </c>
      <c r="E47" s="2" t="s">
        <v>90</v>
      </c>
      <c r="F47" s="7" t="s">
        <v>89</v>
      </c>
      <c r="G47" s="4">
        <v>23983.57</v>
      </c>
      <c r="H47" s="20">
        <f>H46/G94</f>
        <v>0.36384185670614616</v>
      </c>
    </row>
    <row r="48" spans="1:14">
      <c r="A48" s="2" t="s">
        <v>92</v>
      </c>
      <c r="B48">
        <v>42</v>
      </c>
      <c r="C48" t="s">
        <v>91</v>
      </c>
      <c r="D48" s="3" t="s">
        <v>7</v>
      </c>
      <c r="E48" s="2" t="s">
        <v>93</v>
      </c>
      <c r="F48" s="7" t="s">
        <v>86</v>
      </c>
      <c r="G48" s="4">
        <v>60000</v>
      </c>
    </row>
    <row r="49" spans="1:7">
      <c r="A49" s="2" t="s">
        <v>92</v>
      </c>
      <c r="B49">
        <v>43</v>
      </c>
      <c r="C49" t="s">
        <v>91</v>
      </c>
      <c r="D49" s="3" t="s">
        <v>7</v>
      </c>
      <c r="E49" s="2" t="s">
        <v>94</v>
      </c>
      <c r="F49" s="7" t="s">
        <v>86</v>
      </c>
      <c r="G49" s="4">
        <v>75000</v>
      </c>
    </row>
    <row r="50" spans="1:7">
      <c r="A50" s="2" t="s">
        <v>92</v>
      </c>
      <c r="B50">
        <v>44</v>
      </c>
      <c r="C50" t="s">
        <v>91</v>
      </c>
      <c r="D50" s="3" t="s">
        <v>21</v>
      </c>
      <c r="E50" s="2" t="s">
        <v>95</v>
      </c>
      <c r="F50" s="7" t="s">
        <v>78</v>
      </c>
      <c r="G50" s="4">
        <v>10000</v>
      </c>
    </row>
    <row r="51" spans="1:7">
      <c r="A51" s="2" t="s">
        <v>92</v>
      </c>
      <c r="B51">
        <v>45</v>
      </c>
      <c r="C51" t="s">
        <v>91</v>
      </c>
      <c r="D51" s="3" t="s">
        <v>35</v>
      </c>
      <c r="E51" s="2" t="s">
        <v>96</v>
      </c>
      <c r="F51" s="7" t="s">
        <v>78</v>
      </c>
      <c r="G51" s="4">
        <v>5000</v>
      </c>
    </row>
    <row r="52" spans="1:7">
      <c r="A52" s="2" t="s">
        <v>92</v>
      </c>
      <c r="B52">
        <v>46</v>
      </c>
      <c r="C52" t="s">
        <v>91</v>
      </c>
      <c r="D52" s="3" t="s">
        <v>40</v>
      </c>
      <c r="E52" s="2" t="s">
        <v>97</v>
      </c>
      <c r="F52" s="7" t="s">
        <v>98</v>
      </c>
      <c r="G52" s="4">
        <v>18000</v>
      </c>
    </row>
    <row r="53" spans="1:7">
      <c r="A53" s="2" t="s">
        <v>92</v>
      </c>
      <c r="B53">
        <v>47</v>
      </c>
      <c r="C53" t="s">
        <v>91</v>
      </c>
      <c r="D53" s="3" t="s">
        <v>21</v>
      </c>
      <c r="E53" s="2" t="s">
        <v>99</v>
      </c>
      <c r="F53" s="7" t="s">
        <v>102</v>
      </c>
      <c r="G53" s="4">
        <v>10983.57</v>
      </c>
    </row>
    <row r="54" spans="1:7">
      <c r="A54" s="2" t="s">
        <v>92</v>
      </c>
      <c r="B54">
        <v>48</v>
      </c>
      <c r="C54" t="s">
        <v>91</v>
      </c>
      <c r="D54" s="3" t="s">
        <v>100</v>
      </c>
      <c r="E54" s="2" t="s">
        <v>101</v>
      </c>
      <c r="F54" s="7" t="s">
        <v>78</v>
      </c>
      <c r="G54" s="4">
        <v>5000</v>
      </c>
    </row>
    <row r="55" spans="1:7">
      <c r="A55" s="2" t="s">
        <v>92</v>
      </c>
      <c r="B55">
        <v>49</v>
      </c>
      <c r="C55" t="s">
        <v>91</v>
      </c>
      <c r="D55" s="3" t="s">
        <v>7</v>
      </c>
      <c r="E55" s="11" t="s">
        <v>103</v>
      </c>
      <c r="F55" s="7" t="s">
        <v>104</v>
      </c>
      <c r="G55" s="4">
        <v>8000</v>
      </c>
    </row>
    <row r="56" spans="1:7">
      <c r="A56" s="2" t="s">
        <v>92</v>
      </c>
      <c r="B56">
        <v>50</v>
      </c>
      <c r="C56" t="s">
        <v>91</v>
      </c>
      <c r="D56" s="3" t="s">
        <v>21</v>
      </c>
      <c r="E56" s="11" t="s">
        <v>105</v>
      </c>
      <c r="F56" s="7" t="s">
        <v>106</v>
      </c>
      <c r="G56" s="4">
        <v>15000</v>
      </c>
    </row>
    <row r="57" spans="1:7">
      <c r="A57" s="2" t="s">
        <v>92</v>
      </c>
      <c r="B57">
        <v>51</v>
      </c>
      <c r="C57" t="s">
        <v>91</v>
      </c>
      <c r="D57" s="3" t="s">
        <v>23</v>
      </c>
      <c r="E57" s="2" t="s">
        <v>107</v>
      </c>
      <c r="F57" s="7" t="s">
        <v>108</v>
      </c>
      <c r="G57" s="4">
        <v>7000</v>
      </c>
    </row>
    <row r="58" spans="1:7">
      <c r="A58" s="2" t="s">
        <v>92</v>
      </c>
      <c r="B58">
        <v>52</v>
      </c>
      <c r="C58" t="s">
        <v>91</v>
      </c>
      <c r="D58" s="3" t="s">
        <v>23</v>
      </c>
      <c r="E58" s="2" t="s">
        <v>109</v>
      </c>
      <c r="F58" s="7" t="s">
        <v>110</v>
      </c>
      <c r="G58" s="4">
        <v>7000</v>
      </c>
    </row>
    <row r="59" spans="1:7">
      <c r="A59" s="2" t="s">
        <v>92</v>
      </c>
      <c r="B59">
        <v>53</v>
      </c>
      <c r="C59" t="s">
        <v>91</v>
      </c>
      <c r="D59" s="3" t="s">
        <v>23</v>
      </c>
      <c r="E59" s="2" t="s">
        <v>111</v>
      </c>
      <c r="F59" s="7" t="s">
        <v>190</v>
      </c>
      <c r="G59" s="4">
        <v>48000</v>
      </c>
    </row>
    <row r="60" spans="1:7">
      <c r="A60" s="2" t="s">
        <v>92</v>
      </c>
      <c r="B60">
        <v>54</v>
      </c>
      <c r="C60" t="s">
        <v>91</v>
      </c>
      <c r="D60" s="3" t="s">
        <v>23</v>
      </c>
      <c r="E60" s="2" t="s">
        <v>112</v>
      </c>
      <c r="F60" s="7" t="s">
        <v>50</v>
      </c>
      <c r="G60" s="4">
        <v>10000</v>
      </c>
    </row>
    <row r="61" spans="1:7">
      <c r="A61" s="2" t="s">
        <v>92</v>
      </c>
      <c r="B61">
        <v>55</v>
      </c>
      <c r="C61" t="s">
        <v>91</v>
      </c>
      <c r="D61" s="3" t="s">
        <v>21</v>
      </c>
      <c r="E61" s="2" t="s">
        <v>114</v>
      </c>
      <c r="F61" s="7" t="s">
        <v>113</v>
      </c>
      <c r="G61" s="4">
        <v>15000</v>
      </c>
    </row>
    <row r="62" spans="1:7">
      <c r="A62" s="2" t="s">
        <v>92</v>
      </c>
      <c r="B62">
        <v>56</v>
      </c>
      <c r="C62" t="s">
        <v>91</v>
      </c>
      <c r="D62" s="3" t="s">
        <v>21</v>
      </c>
      <c r="E62" s="2" t="s">
        <v>115</v>
      </c>
      <c r="F62" s="7" t="s">
        <v>102</v>
      </c>
      <c r="G62" s="4">
        <v>10983.57</v>
      </c>
    </row>
    <row r="63" spans="1:7">
      <c r="A63" s="2" t="s">
        <v>92</v>
      </c>
      <c r="B63">
        <v>57</v>
      </c>
      <c r="C63" t="s">
        <v>91</v>
      </c>
      <c r="D63" s="3" t="s">
        <v>23</v>
      </c>
      <c r="E63" s="2" t="s">
        <v>116</v>
      </c>
      <c r="F63" s="7" t="s">
        <v>108</v>
      </c>
      <c r="G63" s="4">
        <v>40000</v>
      </c>
    </row>
    <row r="64" spans="1:7">
      <c r="A64" s="2" t="s">
        <v>92</v>
      </c>
      <c r="B64">
        <v>58</v>
      </c>
      <c r="C64" t="s">
        <v>91</v>
      </c>
      <c r="D64" s="3" t="s">
        <v>11</v>
      </c>
      <c r="E64" s="7" t="s">
        <v>117</v>
      </c>
      <c r="F64" s="7" t="s">
        <v>51</v>
      </c>
      <c r="G64" s="4">
        <v>30000</v>
      </c>
    </row>
    <row r="65" spans="1:14">
      <c r="A65" s="2" t="s">
        <v>92</v>
      </c>
      <c r="B65">
        <v>59</v>
      </c>
      <c r="C65" t="s">
        <v>91</v>
      </c>
      <c r="D65" s="3" t="s">
        <v>23</v>
      </c>
      <c r="E65" s="7" t="s">
        <v>118</v>
      </c>
      <c r="F65" s="7" t="s">
        <v>119</v>
      </c>
      <c r="G65" s="4">
        <v>20000</v>
      </c>
    </row>
    <row r="66" spans="1:14">
      <c r="A66" s="2" t="s">
        <v>92</v>
      </c>
      <c r="B66">
        <v>60</v>
      </c>
      <c r="C66" t="s">
        <v>91</v>
      </c>
      <c r="D66" s="3" t="s">
        <v>23</v>
      </c>
      <c r="E66" s="7" t="s">
        <v>120</v>
      </c>
      <c r="F66" s="7" t="s">
        <v>119</v>
      </c>
      <c r="G66" s="4">
        <v>20000</v>
      </c>
    </row>
    <row r="67" spans="1:14">
      <c r="A67" s="16" t="s">
        <v>92</v>
      </c>
      <c r="B67" s="15">
        <v>61</v>
      </c>
      <c r="C67" s="15" t="s">
        <v>91</v>
      </c>
      <c r="D67" s="14" t="s">
        <v>7</v>
      </c>
      <c r="E67" s="17" t="s">
        <v>121</v>
      </c>
      <c r="F67" s="17" t="s">
        <v>50</v>
      </c>
      <c r="G67" s="18">
        <v>38000</v>
      </c>
      <c r="H67" s="19">
        <f>SUM(G47:G67)</f>
        <v>476950.71</v>
      </c>
    </row>
    <row r="68" spans="1:14">
      <c r="A68" s="2" t="s">
        <v>29</v>
      </c>
      <c r="B68">
        <v>9</v>
      </c>
      <c r="C68" t="s">
        <v>28</v>
      </c>
      <c r="D68" s="3" t="s">
        <v>11</v>
      </c>
      <c r="E68" s="2" t="s">
        <v>27</v>
      </c>
      <c r="F68" s="7" t="s">
        <v>45</v>
      </c>
      <c r="G68" s="4">
        <v>14000</v>
      </c>
      <c r="H68" s="21">
        <f>H67/G94</f>
        <v>0.27288139252960969</v>
      </c>
    </row>
    <row r="69" spans="1:14">
      <c r="A69" s="2" t="s">
        <v>29</v>
      </c>
      <c r="B69">
        <v>10</v>
      </c>
      <c r="C69" t="s">
        <v>28</v>
      </c>
      <c r="D69" s="3" t="s">
        <v>7</v>
      </c>
      <c r="E69" s="2" t="s">
        <v>47</v>
      </c>
      <c r="F69" s="7" t="s">
        <v>48</v>
      </c>
      <c r="G69" s="4">
        <v>15000</v>
      </c>
      <c r="H69" s="7" t="s">
        <v>49</v>
      </c>
    </row>
    <row r="70" spans="1:14">
      <c r="A70" s="2" t="s">
        <v>29</v>
      </c>
      <c r="B70">
        <v>11</v>
      </c>
      <c r="C70" t="s">
        <v>28</v>
      </c>
      <c r="D70" s="3" t="s">
        <v>7</v>
      </c>
      <c r="E70" s="2" t="s">
        <v>30</v>
      </c>
      <c r="F70" s="7" t="s">
        <v>50</v>
      </c>
      <c r="G70" s="4">
        <v>10000</v>
      </c>
      <c r="N70" s="5"/>
    </row>
    <row r="71" spans="1:14">
      <c r="A71" s="2" t="s">
        <v>29</v>
      </c>
      <c r="B71">
        <v>12</v>
      </c>
      <c r="C71" t="s">
        <v>28</v>
      </c>
      <c r="D71" s="3" t="s">
        <v>11</v>
      </c>
      <c r="E71" s="2" t="s">
        <v>31</v>
      </c>
      <c r="F71" s="7" t="s">
        <v>51</v>
      </c>
      <c r="G71" s="4">
        <v>50000</v>
      </c>
    </row>
    <row r="72" spans="1:14">
      <c r="A72" s="2" t="s">
        <v>29</v>
      </c>
      <c r="B72">
        <v>13</v>
      </c>
      <c r="C72" t="s">
        <v>28</v>
      </c>
      <c r="D72" s="3" t="s">
        <v>11</v>
      </c>
      <c r="E72" s="2" t="s">
        <v>32</v>
      </c>
      <c r="F72" s="7" t="s">
        <v>52</v>
      </c>
      <c r="G72" s="4">
        <v>10000</v>
      </c>
    </row>
    <row r="73" spans="1:14">
      <c r="A73" s="2" t="s">
        <v>29</v>
      </c>
      <c r="B73">
        <v>14</v>
      </c>
      <c r="C73" t="s">
        <v>28</v>
      </c>
      <c r="D73" s="3" t="s">
        <v>33</v>
      </c>
      <c r="E73" s="2" t="s">
        <v>34</v>
      </c>
      <c r="F73" s="7" t="s">
        <v>53</v>
      </c>
      <c r="G73" s="4">
        <v>16000</v>
      </c>
    </row>
    <row r="74" spans="1:14">
      <c r="A74" s="2" t="s">
        <v>29</v>
      </c>
      <c r="B74">
        <v>15</v>
      </c>
      <c r="C74" t="s">
        <v>28</v>
      </c>
      <c r="D74" s="3" t="s">
        <v>35</v>
      </c>
      <c r="E74" s="2" t="s">
        <v>36</v>
      </c>
      <c r="F74" s="9" t="s">
        <v>54</v>
      </c>
      <c r="G74" s="4">
        <v>10000</v>
      </c>
    </row>
    <row r="75" spans="1:14">
      <c r="A75" s="2" t="s">
        <v>29</v>
      </c>
      <c r="B75">
        <v>68</v>
      </c>
      <c r="C75" t="s">
        <v>28</v>
      </c>
      <c r="D75" s="3" t="s">
        <v>21</v>
      </c>
      <c r="E75" s="45" t="s">
        <v>133</v>
      </c>
      <c r="F75" s="7" t="s">
        <v>134</v>
      </c>
      <c r="G75" s="4">
        <v>10000</v>
      </c>
    </row>
    <row r="76" spans="1:14">
      <c r="A76" s="16" t="s">
        <v>29</v>
      </c>
      <c r="B76" s="15">
        <v>88</v>
      </c>
      <c r="C76" s="15" t="s">
        <v>28</v>
      </c>
      <c r="D76" s="14" t="s">
        <v>11</v>
      </c>
      <c r="E76" s="17" t="s">
        <v>157</v>
      </c>
      <c r="F76" s="17" t="s">
        <v>158</v>
      </c>
      <c r="G76" s="18">
        <v>23983.57</v>
      </c>
      <c r="H76" s="19">
        <f>SUM(G68:G76)</f>
        <v>158983.57</v>
      </c>
    </row>
    <row r="77" spans="1:14">
      <c r="A77" s="2" t="s">
        <v>38</v>
      </c>
      <c r="B77">
        <v>16</v>
      </c>
      <c r="C77" t="s">
        <v>37</v>
      </c>
      <c r="D77" s="3" t="s">
        <v>35</v>
      </c>
      <c r="E77" s="2" t="s">
        <v>39</v>
      </c>
      <c r="F77" s="7" t="s">
        <v>55</v>
      </c>
      <c r="G77" s="4">
        <v>10000</v>
      </c>
      <c r="H77" s="21">
        <f>H76/G94</f>
        <v>9.0960464176536554E-2</v>
      </c>
    </row>
    <row r="78" spans="1:14">
      <c r="A78" s="2" t="s">
        <v>38</v>
      </c>
      <c r="B78">
        <v>17</v>
      </c>
      <c r="C78" t="s">
        <v>37</v>
      </c>
      <c r="D78" s="3" t="s">
        <v>7</v>
      </c>
      <c r="E78" s="2" t="s">
        <v>30</v>
      </c>
      <c r="F78" s="7" t="s">
        <v>50</v>
      </c>
      <c r="G78" s="4">
        <v>20000</v>
      </c>
    </row>
    <row r="79" spans="1:14">
      <c r="A79" s="2" t="s">
        <v>38</v>
      </c>
      <c r="B79">
        <v>18</v>
      </c>
      <c r="C79" t="s">
        <v>37</v>
      </c>
      <c r="D79" s="3" t="s">
        <v>40</v>
      </c>
      <c r="E79" s="2" t="s">
        <v>41</v>
      </c>
      <c r="F79" s="7" t="s">
        <v>56</v>
      </c>
      <c r="G79" s="4">
        <v>4000</v>
      </c>
    </row>
    <row r="80" spans="1:14">
      <c r="A80" s="2" t="s">
        <v>38</v>
      </c>
      <c r="B80">
        <v>19</v>
      </c>
      <c r="C80" t="s">
        <v>37</v>
      </c>
      <c r="D80" s="3" t="s">
        <v>21</v>
      </c>
      <c r="E80" s="2" t="s">
        <v>42</v>
      </c>
      <c r="F80" s="7" t="s">
        <v>57</v>
      </c>
      <c r="G80" s="4">
        <v>5000</v>
      </c>
    </row>
    <row r="81" spans="1:8">
      <c r="A81" s="2" t="s">
        <v>38</v>
      </c>
      <c r="B81">
        <v>20</v>
      </c>
      <c r="C81" t="s">
        <v>37</v>
      </c>
      <c r="D81" s="3" t="s">
        <v>35</v>
      </c>
      <c r="E81" s="2" t="s">
        <v>43</v>
      </c>
      <c r="F81" s="7" t="s">
        <v>55</v>
      </c>
      <c r="G81" s="4">
        <v>12000</v>
      </c>
    </row>
    <row r="82" spans="1:8">
      <c r="A82" s="2" t="s">
        <v>38</v>
      </c>
      <c r="B82">
        <v>21</v>
      </c>
      <c r="C82" t="s">
        <v>37</v>
      </c>
      <c r="D82" s="3" t="s">
        <v>7</v>
      </c>
      <c r="E82" s="2" t="s">
        <v>44</v>
      </c>
      <c r="F82" s="7" t="s">
        <v>46</v>
      </c>
      <c r="G82" s="4">
        <v>20000</v>
      </c>
    </row>
    <row r="83" spans="1:8">
      <c r="A83" s="2" t="s">
        <v>38</v>
      </c>
      <c r="B83">
        <v>22</v>
      </c>
      <c r="C83" t="s">
        <v>37</v>
      </c>
      <c r="D83" s="3" t="s">
        <v>11</v>
      </c>
      <c r="E83" s="2" t="s">
        <v>58</v>
      </c>
      <c r="F83" s="7" t="s">
        <v>59</v>
      </c>
      <c r="G83" s="4">
        <v>5000</v>
      </c>
    </row>
    <row r="84" spans="1:8">
      <c r="A84" s="2" t="s">
        <v>38</v>
      </c>
      <c r="B84">
        <v>23</v>
      </c>
      <c r="C84" t="s">
        <v>37</v>
      </c>
      <c r="D84" s="3" t="s">
        <v>35</v>
      </c>
      <c r="E84" s="2" t="s">
        <v>60</v>
      </c>
      <c r="F84" s="7" t="s">
        <v>61</v>
      </c>
      <c r="G84" s="4">
        <v>10000</v>
      </c>
    </row>
    <row r="85" spans="1:8">
      <c r="A85" s="2" t="s">
        <v>38</v>
      </c>
      <c r="B85">
        <v>24</v>
      </c>
      <c r="C85" t="s">
        <v>37</v>
      </c>
      <c r="D85" s="3" t="s">
        <v>21</v>
      </c>
      <c r="E85" s="2" t="s">
        <v>62</v>
      </c>
      <c r="F85" s="7" t="s">
        <v>63</v>
      </c>
      <c r="G85" s="4">
        <v>5000</v>
      </c>
    </row>
    <row r="86" spans="1:8">
      <c r="A86" s="2" t="s">
        <v>38</v>
      </c>
      <c r="B86">
        <v>25</v>
      </c>
      <c r="C86" t="s">
        <v>37</v>
      </c>
      <c r="D86" s="3" t="s">
        <v>23</v>
      </c>
      <c r="E86" s="2" t="s">
        <v>65</v>
      </c>
      <c r="F86" s="7" t="s">
        <v>64</v>
      </c>
      <c r="G86" s="4">
        <v>15000</v>
      </c>
    </row>
    <row r="87" spans="1:8">
      <c r="A87" s="2" t="s">
        <v>38</v>
      </c>
      <c r="B87">
        <v>26</v>
      </c>
      <c r="C87" t="s">
        <v>37</v>
      </c>
      <c r="D87" s="3" t="s">
        <v>40</v>
      </c>
      <c r="E87" s="2" t="s">
        <v>66</v>
      </c>
      <c r="F87" s="7" t="s">
        <v>67</v>
      </c>
      <c r="G87" s="4">
        <v>10000</v>
      </c>
    </row>
    <row r="88" spans="1:8">
      <c r="A88" s="2" t="s">
        <v>38</v>
      </c>
      <c r="B88">
        <v>27</v>
      </c>
      <c r="C88" t="s">
        <v>37</v>
      </c>
      <c r="D88" s="3" t="s">
        <v>40</v>
      </c>
      <c r="E88" s="2" t="s">
        <v>68</v>
      </c>
      <c r="F88" s="7" t="s">
        <v>67</v>
      </c>
      <c r="G88" s="4">
        <v>3000</v>
      </c>
    </row>
    <row r="89" spans="1:8">
      <c r="A89" s="2" t="s">
        <v>38</v>
      </c>
      <c r="B89">
        <v>28</v>
      </c>
      <c r="C89" t="s">
        <v>37</v>
      </c>
      <c r="D89" s="3" t="s">
        <v>7</v>
      </c>
      <c r="E89" s="2" t="s">
        <v>69</v>
      </c>
      <c r="F89" s="7" t="s">
        <v>70</v>
      </c>
      <c r="G89" s="4">
        <v>5000</v>
      </c>
    </row>
    <row r="90" spans="1:8">
      <c r="A90" s="2" t="s">
        <v>38</v>
      </c>
      <c r="B90">
        <v>29</v>
      </c>
      <c r="C90" t="s">
        <v>37</v>
      </c>
      <c r="D90" s="3" t="s">
        <v>7</v>
      </c>
      <c r="E90" s="2" t="s">
        <v>71</v>
      </c>
      <c r="F90" s="7" t="s">
        <v>73</v>
      </c>
      <c r="G90" s="4">
        <v>15000</v>
      </c>
    </row>
    <row r="91" spans="1:8">
      <c r="A91" s="2" t="s">
        <v>38</v>
      </c>
      <c r="B91">
        <v>30</v>
      </c>
      <c r="C91" t="s">
        <v>37</v>
      </c>
      <c r="D91" s="3" t="s">
        <v>40</v>
      </c>
      <c r="E91" s="2" t="s">
        <v>72</v>
      </c>
      <c r="F91" s="7" t="s">
        <v>74</v>
      </c>
      <c r="G91" s="4">
        <v>14000</v>
      </c>
    </row>
    <row r="92" spans="1:8">
      <c r="A92" s="16" t="s">
        <v>38</v>
      </c>
      <c r="B92" s="15">
        <v>31</v>
      </c>
      <c r="C92" s="15" t="s">
        <v>37</v>
      </c>
      <c r="D92" s="14" t="s">
        <v>40</v>
      </c>
      <c r="E92" s="16" t="s">
        <v>75</v>
      </c>
      <c r="F92" s="17" t="s">
        <v>76</v>
      </c>
      <c r="G92" s="18">
        <v>5000</v>
      </c>
      <c r="H92" s="19">
        <f>SUM(G77:G92)</f>
        <v>158000</v>
      </c>
    </row>
    <row r="93" spans="1:8">
      <c r="H93" s="21">
        <f>H92/G94</f>
        <v>9.0397726883933827E-2</v>
      </c>
    </row>
    <row r="94" spans="1:8">
      <c r="F94" s="42" t="s">
        <v>161</v>
      </c>
      <c r="G94" s="43">
        <f>SUM(G3:G92)</f>
        <v>1747831.56</v>
      </c>
      <c r="H94" s="43">
        <f>SUM(H3:H92)</f>
        <v>1747832.4696022733</v>
      </c>
    </row>
    <row r="96" spans="1:8">
      <c r="E96" s="41" t="s">
        <v>186</v>
      </c>
      <c r="F96" s="39">
        <v>174881931.90000001</v>
      </c>
      <c r="G96" s="40">
        <v>0.01</v>
      </c>
      <c r="H96" s="19">
        <f>F96*G96</f>
        <v>1748819.3190000001</v>
      </c>
    </row>
    <row r="98" spans="6:8">
      <c r="F98" s="17"/>
      <c r="G98" s="38" t="s">
        <v>185</v>
      </c>
      <c r="H98" s="19">
        <f>H94-H96</f>
        <v>-986.84939772682264</v>
      </c>
    </row>
  </sheetData>
  <sortState ref="A102:O112">
    <sortCondition ref="A102"/>
  </sortState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p_Emenda</vt:lpstr>
      <vt:lpstr>P_Secret</vt:lpstr>
      <vt:lpstr>Bancada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2023-01-06T16:46:49Z</cp:lastPrinted>
  <dcterms:created xsi:type="dcterms:W3CDTF">2023-01-02T16:22:38Z</dcterms:created>
  <dcterms:modified xsi:type="dcterms:W3CDTF">2023-01-10T12:25:06Z</dcterms:modified>
</cp:coreProperties>
</file>